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Регистрации" sheetId="1" r:id="rId1"/>
    <sheet name="Посещаемость" sheetId="2" r:id="rId2"/>
    <sheet name="Используемые УМК" sheetId="3" r:id="rId3"/>
  </sheets>
  <definedNames/>
  <calcPr fullCalcOnLoad="1"/>
</workbook>
</file>

<file path=xl/sharedStrings.xml><?xml version="1.0" encoding="utf-8"?>
<sst xmlns="http://schemas.openxmlformats.org/spreadsheetml/2006/main" count="519" uniqueCount="250">
  <si>
    <t>Статистика регистраций на сайте metodist.lbz.ru</t>
  </si>
  <si>
    <r>
      <t>N 
(п/п</t>
    </r>
    <r>
      <rPr>
        <sz val="10"/>
        <color indexed="8"/>
        <rFont val="Arial"/>
        <family val="2"/>
      </rPr>
      <t>)</t>
    </r>
  </si>
  <si>
    <t>[Элективные курсы]</t>
  </si>
  <si>
    <t>[Готовимся к экзаменам]</t>
  </si>
  <si>
    <t xml:space="preserve">Посещаемость сайта </t>
  </si>
  <si>
    <t>Посетители</t>
  </si>
  <si>
    <t>Дата</t>
  </si>
  <si>
    <t>Просмотров</t>
  </si>
  <si>
    <t xml:space="preserve">Число зарегистрированных пользователей на момент запуска нового сайта  </t>
  </si>
  <si>
    <t>Москва</t>
  </si>
  <si>
    <t>Московская обл.</t>
  </si>
  <si>
    <t>Иркутская обл.</t>
  </si>
  <si>
    <t>Новосибирская обл.</t>
  </si>
  <si>
    <t>Челябинская обл.</t>
  </si>
  <si>
    <t>Кабардино - Балкарская респ.</t>
  </si>
  <si>
    <t>Респ. Башкортостан</t>
  </si>
  <si>
    <t>Оренбургская обл.</t>
  </si>
  <si>
    <t>Респ. Татарстан</t>
  </si>
  <si>
    <t>Красноярский край</t>
  </si>
  <si>
    <t>Ханты - Мансийский АО</t>
  </si>
  <si>
    <t>Кемеровская обл.</t>
  </si>
  <si>
    <t>Санкт-Петербург</t>
  </si>
  <si>
    <t>Ставропольский край</t>
  </si>
  <si>
    <t>Саратовская обл.</t>
  </si>
  <si>
    <t>Хабаровский край</t>
  </si>
  <si>
    <t>Пермский край</t>
  </si>
  <si>
    <t>Алтайский край</t>
  </si>
  <si>
    <t>Свердловская обл.</t>
  </si>
  <si>
    <t>Краснодарский край</t>
  </si>
  <si>
    <t>Самарская обл.</t>
  </si>
  <si>
    <t>Нижегородская обл.</t>
  </si>
  <si>
    <t>Ульяновская обл.</t>
  </si>
  <si>
    <t>Чувашская респ.</t>
  </si>
  <si>
    <t>Астраханская обл.</t>
  </si>
  <si>
    <t>Калужская обл.</t>
  </si>
  <si>
    <t>Ярославская обл.</t>
  </si>
  <si>
    <t>Респ. Карелия</t>
  </si>
  <si>
    <t>Агинский Бурятский АО</t>
  </si>
  <si>
    <t>Новгородская обл.</t>
  </si>
  <si>
    <t>Архангельская обл.</t>
  </si>
  <si>
    <t>Респ. Саха (Якутия)</t>
  </si>
  <si>
    <t>Белгородская обл.</t>
  </si>
  <si>
    <t>Воронежская обл.</t>
  </si>
  <si>
    <t>Пензенская обл.</t>
  </si>
  <si>
    <t>Владимирская обл.</t>
  </si>
  <si>
    <t>Кировская обл.</t>
  </si>
  <si>
    <t>Ростовская обл.</t>
  </si>
  <si>
    <t>Вологодская обл.</t>
  </si>
  <si>
    <t>Мурманская обл.</t>
  </si>
  <si>
    <t>Томская обл.</t>
  </si>
  <si>
    <t>Волгоградская обл.</t>
  </si>
  <si>
    <t>Костромская обл.</t>
  </si>
  <si>
    <t>Удмуртская респ.</t>
  </si>
  <si>
    <t>Приморский край</t>
  </si>
  <si>
    <t>Псковская обл.</t>
  </si>
  <si>
    <t>Респ. Мордовия</t>
  </si>
  <si>
    <t>Респ. Марий Эл</t>
  </si>
  <si>
    <t>Смоленская обл.</t>
  </si>
  <si>
    <t>Ленинградская обл.</t>
  </si>
  <si>
    <t>Тамбовская обл.</t>
  </si>
  <si>
    <t>Тюменская обл.</t>
  </si>
  <si>
    <t>Респ. Бурятия</t>
  </si>
  <si>
    <t>Калининградская обл.</t>
  </si>
  <si>
    <t>Омская обл.</t>
  </si>
  <si>
    <t>Респ. Калмыкия</t>
  </si>
  <si>
    <t>Респ. Коми</t>
  </si>
  <si>
    <t>Липецкая обл.</t>
  </si>
  <si>
    <t>Ямало-Ненецкий АО</t>
  </si>
  <si>
    <t>Тульская обл.</t>
  </si>
  <si>
    <t>Респ. Северная Осетия</t>
  </si>
  <si>
    <t>Амурская обл.</t>
  </si>
  <si>
    <t>Рязанская обл.</t>
  </si>
  <si>
    <t>Респ. Дагестан</t>
  </si>
  <si>
    <t>Брянская обл.</t>
  </si>
  <si>
    <t>Курская обл.</t>
  </si>
  <si>
    <t>Тверская обл.</t>
  </si>
  <si>
    <t>Респ. Хакасия</t>
  </si>
  <si>
    <t>Сахалинская обл.</t>
  </si>
  <si>
    <t>Читинская обл.</t>
  </si>
  <si>
    <t>Курганская обл.</t>
  </si>
  <si>
    <t>Ивановская обл.</t>
  </si>
  <si>
    <t>Ненецкий АО</t>
  </si>
  <si>
    <t>Камчатская обл.</t>
  </si>
  <si>
    <t>Орловская обл.</t>
  </si>
  <si>
    <t>Респ. Тыва</t>
  </si>
  <si>
    <t>Магаданская обл.</t>
  </si>
  <si>
    <t>Респ. Адыгея</t>
  </si>
  <si>
    <t>Эвенкийский АО</t>
  </si>
  <si>
    <t>Карачаево - Черкесская респ.</t>
  </si>
  <si>
    <t>Таймырский АО</t>
  </si>
  <si>
    <t>Корякский АО</t>
  </si>
  <si>
    <t>Чукотский АО</t>
  </si>
  <si>
    <t>Число зарегистрированных пользователей выше статистики регистраций по регионам, потому что форму выбора УМК и регион заполняют не все, кто регистрируюется на сайте</t>
  </si>
  <si>
    <t>ФО</t>
  </si>
  <si>
    <t>Пр</t>
  </si>
  <si>
    <t>Ц</t>
  </si>
  <si>
    <t>С</t>
  </si>
  <si>
    <t>У</t>
  </si>
  <si>
    <t>СК</t>
  </si>
  <si>
    <t>Ю</t>
  </si>
  <si>
    <t>Сз</t>
  </si>
  <si>
    <t>Д</t>
  </si>
  <si>
    <t>Приволжский ФО</t>
  </si>
  <si>
    <t>Центральный ФО</t>
  </si>
  <si>
    <t>Дальневосточный ФО</t>
  </si>
  <si>
    <t>Сибирский ФО</t>
  </si>
  <si>
    <t>Южный ФО</t>
  </si>
  <si>
    <t>Уральский ФО</t>
  </si>
  <si>
    <t>Северо-Кавказский ФО</t>
  </si>
  <si>
    <t>Северо-западный ФО</t>
  </si>
  <si>
    <t>За всё время 
работы сайта</t>
  </si>
  <si>
    <t>Регионы НИО</t>
  </si>
  <si>
    <t>Алтай Респ.</t>
  </si>
  <si>
    <t>РУЦ</t>
  </si>
  <si>
    <t>84.3</t>
  </si>
  <si>
    <t>Федеральный округ</t>
  </si>
  <si>
    <t>июл.10г</t>
  </si>
  <si>
    <t>авг.10г</t>
  </si>
  <si>
    <t>сен.10г</t>
  </si>
  <si>
    <t>окт.10г</t>
  </si>
  <si>
    <t>[Д.М. Жилин, Химия, 8-9 класс]</t>
  </si>
  <si>
    <t>ноя.10г</t>
  </si>
  <si>
    <t>Статистика выбора УМК Информатика</t>
  </si>
  <si>
    <t>Статистика выбора УМК Математика</t>
  </si>
  <si>
    <t>Статистика выбора УМК Физика</t>
  </si>
  <si>
    <t>Респ. Ингушетия</t>
  </si>
  <si>
    <t>ALL</t>
  </si>
  <si>
    <t>Статистика выбора УМК Химия</t>
  </si>
  <si>
    <t>Статистика выбора УМК Биология</t>
  </si>
  <si>
    <t xml:space="preserve">Число зарегистрированных пользователей на 30 июня  </t>
  </si>
  <si>
    <t>[Л.Л. Босова, 5-7 класс]</t>
  </si>
  <si>
    <t>[Н.В. Матвеева и др., начальная школа. ФГОС.]</t>
  </si>
  <si>
    <t>[Н.Д. Угринович, 8-9 класс]</t>
  </si>
  <si>
    <t>[И.Г. Семакин и др., 8-9 класс]</t>
  </si>
  <si>
    <t>[Н.Д. Угринович, 10-11 класс, базовый уровень]</t>
  </si>
  <si>
    <t>[М.А. Плаксин и др., начальная школа. ФГОС.]</t>
  </si>
  <si>
    <t>[А.В. Могилев, М.С. Цветкова, начальная школа. ФГОС.]</t>
  </si>
  <si>
    <t>[Л.Л. Босова, 5-9 класс. ФГОС.]</t>
  </si>
  <si>
    <t>[Н.Д. Угринович, 10-11 класс, профильный уровень]</t>
  </si>
  <si>
    <t>[И.Г. Семакин и др., 10-11 класс, базовый уровень]</t>
  </si>
  <si>
    <t>[Н.Д. Угринович, 7-9 класс. ФГОС.]</t>
  </si>
  <si>
    <t>[И.Г. Семакин и др., 10-11 класс, профильный уровень]</t>
  </si>
  <si>
    <t>[Л.Л. Босова, 8-9 класс]</t>
  </si>
  <si>
    <t>[И.Г. Семакин и др., 7-9 класс. ФГОС.]</t>
  </si>
  <si>
    <t>[Э.Г. Гельфман, М.А. Холодная, 5-6 класс]</t>
  </si>
  <si>
    <t>[Г.Д. Глейзер, 7-9 класс]</t>
  </si>
  <si>
    <t>[Г.Д. Глейзер, 7-9 класс. ФГОС.]</t>
  </si>
  <si>
    <t>[М.И. Шабунин и др., 10-11 кл., проф-ный уровень]</t>
  </si>
  <si>
    <t>[Г.Д. Глейзер, 10-11 класс, базовый уровень. ФГОС.]</t>
  </si>
  <si>
    <t>[В.А. Гусев и др., 10-11 класс, профильный уровень]</t>
  </si>
  <si>
    <t>[Г.Д. Глейзер, 10-11 класс, базовый уровень]</t>
  </si>
  <si>
    <t>[М.И. Башмаков, 7-9 класс, ФГОС.]</t>
  </si>
  <si>
    <t>[М.И. Башмаков, 10 класс, ФГОС.]</t>
  </si>
  <si>
    <t>[Э.Г. Гельфман и др. 7-9 класс. ФГОС.]</t>
  </si>
  <si>
    <t>[И.В. Кривченко и др., 7-9 класс]</t>
  </si>
  <si>
    <t>[Д.М. Жилин, Химия, 8-9 класс. ФГОС.]</t>
  </si>
  <si>
    <t>[М.Б. Беркинблит и др., 6-9 класс]</t>
  </si>
  <si>
    <t>[М.Б. Беркинблит и др., 5-9 класс. ФГОС.]</t>
  </si>
  <si>
    <t>[Т.В. Иванова и др., 10-11 класс, базовый уровень. ФГОС.]</t>
  </si>
  <si>
    <t>[Агинский Бурятский автономный округ]</t>
  </si>
  <si>
    <t>[Адыгея республика]</t>
  </si>
  <si>
    <t>[Алтай республика]</t>
  </si>
  <si>
    <t>[Алтайский край]</t>
  </si>
  <si>
    <t>[Амурская область]</t>
  </si>
  <si>
    <t>[Архангельская область]</t>
  </si>
  <si>
    <t>[Астраханская область]</t>
  </si>
  <si>
    <t>[Башкортостан республика]</t>
  </si>
  <si>
    <t>[Белгородская область]</t>
  </si>
  <si>
    <t>[Брянская область]</t>
  </si>
  <si>
    <t>[Бурятия республика]</t>
  </si>
  <si>
    <t>[Владимирская область]</t>
  </si>
  <si>
    <t>[Волгоградская область]</t>
  </si>
  <si>
    <t>[Вологодская область]</t>
  </si>
  <si>
    <t>[Воронежская область]</t>
  </si>
  <si>
    <t>[Дагестан республика]</t>
  </si>
  <si>
    <t>[другое]</t>
  </si>
  <si>
    <t>[Ивановская область]</t>
  </si>
  <si>
    <t>[Ингушетия республика]</t>
  </si>
  <si>
    <t>[Иркутская область]</t>
  </si>
  <si>
    <t>[Кабардино-Балкария республика]</t>
  </si>
  <si>
    <t>[Калининградская область]</t>
  </si>
  <si>
    <t>[Калмыкия республика]</t>
  </si>
  <si>
    <t>[Калужская область]</t>
  </si>
  <si>
    <t>[Карачаево-Черкесская республика]</t>
  </si>
  <si>
    <t>[Карелия республика]</t>
  </si>
  <si>
    <t>[Кемеровская область]</t>
  </si>
  <si>
    <t>[Кировская область]</t>
  </si>
  <si>
    <t>[Коми республика]</t>
  </si>
  <si>
    <t>[Костромская область]</t>
  </si>
  <si>
    <t>[Краснодарский край]</t>
  </si>
  <si>
    <t>[Красноярский край]</t>
  </si>
  <si>
    <t>[Курганская область]</t>
  </si>
  <si>
    <t>[Курская область]</t>
  </si>
  <si>
    <t>[Ленинградская область]</t>
  </si>
  <si>
    <t>[Липецкая область]</t>
  </si>
  <si>
    <t>[Магаданская область]</t>
  </si>
  <si>
    <t>[Марий Эл республика]</t>
  </si>
  <si>
    <t>[Мордовия республика]</t>
  </si>
  <si>
    <t>[Москва]</t>
  </si>
  <si>
    <t>[Московская область]</t>
  </si>
  <si>
    <t>[Мурманская область]</t>
  </si>
  <si>
    <t>[Нижегородская область]</t>
  </si>
  <si>
    <t>[Новгородская область]</t>
  </si>
  <si>
    <t>[Новосибирская область]</t>
  </si>
  <si>
    <t>[Омская область]</t>
  </si>
  <si>
    <t>[Оренбургская область]</t>
  </si>
  <si>
    <t>[Орловская область]</t>
  </si>
  <si>
    <t>[Пензенская область]</t>
  </si>
  <si>
    <t>[Пермский край]</t>
  </si>
  <si>
    <t>[Приморский край]</t>
  </si>
  <si>
    <t>[Псковская область]</t>
  </si>
  <si>
    <t>[Ростовская область]</t>
  </si>
  <si>
    <t>[Рязанская область]</t>
  </si>
  <si>
    <t>[Самарская область]</t>
  </si>
  <si>
    <t>[Санкт-Петербург]</t>
  </si>
  <si>
    <t>[Саратовская область]</t>
  </si>
  <si>
    <t>[Саха (Якутия) республика]</t>
  </si>
  <si>
    <t>[Сахалинская область]</t>
  </si>
  <si>
    <t>[Свердловская область]</t>
  </si>
  <si>
    <t>[Северная Осетия-Алания республика]</t>
  </si>
  <si>
    <t>[Смоленская область]</t>
  </si>
  <si>
    <t>[Ставропольский край]</t>
  </si>
  <si>
    <t>[Тамбовская область]</t>
  </si>
  <si>
    <t>[Татарстан республика]</t>
  </si>
  <si>
    <t>[Тверская область]</t>
  </si>
  <si>
    <t>[Томская область]</t>
  </si>
  <si>
    <t>[Тульская область]</t>
  </si>
  <si>
    <t>[Тыва республика]</t>
  </si>
  <si>
    <t>[Тюменская область]</t>
  </si>
  <si>
    <t>[Удмуртия республика]</t>
  </si>
  <si>
    <t>[Ульяновская область]</t>
  </si>
  <si>
    <t>[Хабаровский край]</t>
  </si>
  <si>
    <t>[Хакасия республика]</t>
  </si>
  <si>
    <t>[Ханты-Мансийский автономный округ]</t>
  </si>
  <si>
    <t>[Челябинская область]</t>
  </si>
  <si>
    <t>[Чеченская республика]</t>
  </si>
  <si>
    <t>[Читинская область]</t>
  </si>
  <si>
    <t>[Чувашская республика]</t>
  </si>
  <si>
    <t>[Чукотский автономный округ]</t>
  </si>
  <si>
    <t>[Ямало-Ненецкий автономный округ]</t>
  </si>
  <si>
    <t>[Ярославская область]</t>
  </si>
  <si>
    <t>За период  
1 июля 2013 года - 30 июня 2014 года</t>
  </si>
  <si>
    <t>[Еврейская автономная область]</t>
  </si>
  <si>
    <t>[Камчатская область]</t>
  </si>
  <si>
    <t>Чеченская республика</t>
  </si>
  <si>
    <t>[И.Г. Семакин и др., 10-11 класс, базовый уровень. ФГОС.]</t>
  </si>
  <si>
    <t>[К.Ю. Поляков, Е.А. Еремин, 10-11 класс, углублённый уровень. ФГОС.]</t>
  </si>
  <si>
    <t>[И.А. Калинин, Н.Н. Самылкина, 10-11 класс, углублённый уровень. ФГОС.]</t>
  </si>
  <si>
    <t>[М.И. Башмаков, 7-9 класс, ФГОС. ]</t>
  </si>
  <si>
    <t>[М.И. Башмаков, 10 класс, ФГОС. ]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</si>
</sst>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4"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Arial Unicode MS"/>
      <family val="0"/>
    </font>
    <font>
      <u val="single"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8"/>
      <name val="Arial Cyr"/>
      <family val="0"/>
    </font>
    <font>
      <b/>
      <sz val="10.25"/>
      <color indexed="8"/>
      <name val="Arial Cyr"/>
      <family val="0"/>
    </font>
    <font>
      <sz val="7.8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7.35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9.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5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16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0" fillId="36" borderId="0" xfId="0" applyFill="1" applyAlignment="1">
      <alignment/>
    </xf>
    <xf numFmtId="17" fontId="9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Fill="1" applyAlignment="1">
      <alignment horizontal="left"/>
    </xf>
    <xf numFmtId="16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35" borderId="0" xfId="0" applyFont="1" applyFill="1" applyAlignment="1">
      <alignment/>
    </xf>
    <xf numFmtId="0" fontId="9" fillId="0" borderId="0" xfId="0" applyFont="1" applyAlignment="1">
      <alignment/>
    </xf>
    <xf numFmtId="17" fontId="9" fillId="0" borderId="0" xfId="0" applyNumberFormat="1" applyFont="1" applyAlignment="1">
      <alignment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Статистика регистраций по ФО 
за всё время работы сайта</a:t>
            </a:r>
          </a:p>
        </c:rich>
      </c:tx>
      <c:layout>
        <c:manualLayout>
          <c:xMode val="factor"/>
          <c:yMode val="factor"/>
          <c:x val="-0.006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"/>
          <c:y val="0.17225"/>
          <c:w val="0.50325"/>
          <c:h val="0.74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Регистрации!$B$92:$B$99</c:f>
              <c:strCache/>
            </c:strRef>
          </c:cat>
          <c:val>
            <c:numRef>
              <c:f>Регистрации!$C$92:$C$99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23025"/>
          <c:h val="0.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"/>
          <c:w val="0.8842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'Используемые УМК'!$B$192:$B$196</c:f>
              <c:strCache/>
            </c:strRef>
          </c:cat>
          <c:val>
            <c:numRef>
              <c:f>'Используемые УМК'!$C$192:$C$196</c:f>
              <c:numCache/>
            </c:numRef>
          </c:val>
        </c:ser>
        <c:axId val="5084972"/>
        <c:axId val="45764749"/>
      </c:barChart>
      <c:catAx>
        <c:axId val="5084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64749"/>
        <c:crosses val="autoZero"/>
        <c:auto val="1"/>
        <c:lblOffset val="100"/>
        <c:tickLblSkip val="1"/>
        <c:noMultiLvlLbl val="0"/>
      </c:catAx>
      <c:valAx>
        <c:axId val="457647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25"/>
          <c:y val="0.43125"/>
          <c:w val="0.074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5"/>
          <c:w val="0.874"/>
          <c:h val="0.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'Используемые УМК'!$B$253:$B$258</c:f>
              <c:strCache/>
            </c:strRef>
          </c:cat>
          <c:val>
            <c:numRef>
              <c:f>'Используемые УМК'!$C$253:$C$258</c:f>
              <c:numCache/>
            </c:numRef>
          </c:val>
        </c:ser>
        <c:axId val="9229558"/>
        <c:axId val="15957159"/>
      </c:barChart>
      <c:catAx>
        <c:axId val="9229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7159"/>
        <c:crosses val="autoZero"/>
        <c:auto val="1"/>
        <c:lblOffset val="100"/>
        <c:tickLblSkip val="1"/>
        <c:noMultiLvlLbl val="0"/>
      </c:catAx>
      <c:valAx>
        <c:axId val="159571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29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75"/>
          <c:y val="0.4175"/>
          <c:w val="0.080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Статистика регистраций по ФО на сайте 
1 июля 2013 года - 30 июня 2014 года</a:t>
            </a:r>
          </a:p>
        </c:rich>
      </c:tx>
      <c:layout>
        <c:manualLayout>
          <c:xMode val="factor"/>
          <c:yMode val="factor"/>
          <c:x val="-0.262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9"/>
          <c:y val="0.2825"/>
          <c:w val="0.38575"/>
          <c:h val="0.5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Регистрации!$F$92:$F$99</c:f>
              <c:strCache/>
            </c:strRef>
          </c:cat>
          <c:val>
            <c:numRef>
              <c:f>Регистрации!$G$92:$G$99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75"/>
          <c:y val="0.38325"/>
          <c:w val="0.22825"/>
          <c:h val="0.3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Статистика по регистрациям в  
регионах РУЦ за всё время</a:t>
            </a:r>
          </a:p>
        </c:rich>
      </c:tx>
      <c:layout>
        <c:manualLayout>
          <c:xMode val="factor"/>
          <c:yMode val="factor"/>
          <c:x val="-0.32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5"/>
          <c:y val="0.20975"/>
          <c:w val="0.4795"/>
          <c:h val="0.71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Регистрации!$B$5,Регистрации!$B$19,Регистрации!$B$26,Регистрации!$B$27,Регистрации!$B$42,Регистрации!$B$45,Регистрации!$B$47,Регистрации!$B$49,Регистрации!$B$53,Регистрации!$B$63,Регистрации!$B$69,Регистрации!$B$73,Регистрации!$B$79)</c:f>
              <c:strCache/>
            </c:strRef>
          </c:cat>
          <c:val>
            <c:numRef>
              <c:f>(Регистрации!$C$5,Регистрации!$C$19,Регистрации!$C$26,Регистрации!$C$27,Регистрации!$C$42,Регистрации!$C$45,Регистрации!$C$47,Регистрации!$C$49,Регистрации!$C$53,Регистрации!$C$63,Регистрации!$C$69,Регистрации!$C$73,Регистрации!$C$79)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25"/>
          <c:y val="0.26425"/>
          <c:w val="0.21575"/>
          <c:h val="0.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Статистика по регистрациям 
в  регионах НИО за 1 июля 2013 года - 30 июня 2014 года</a:t>
            </a:r>
          </a:p>
        </c:rich>
      </c:tx>
      <c:layout>
        <c:manualLayout>
          <c:xMode val="factor"/>
          <c:yMode val="factor"/>
          <c:x val="-0.252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05"/>
          <c:y val="0.24625"/>
          <c:w val="0.392"/>
          <c:h val="0.6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Регистрации!$F$8,Регистрации!$F$9,Регистрации!$F$17,Регистрации!$F$18,Регистрации!$F$20,Регистрации!$F$35,Регистрации!$F$40,Регистрации!$F$50,Регистрации!$F$54,Регистрации!$F$58,Регистрации!$F$60,Регистрации!$F$71,Регистрации!$F$82,Регистрации!$F$83)</c:f>
              <c:strCache/>
            </c:strRef>
          </c:cat>
          <c:val>
            <c:numRef>
              <c:f>(Регистрации!$G$8,Регистрации!$G$9,Регистрации!$G$17,Регистрации!$G$18,Регистрации!$G$20,Регистрации!$G$35,Регистрации!$G$40,Регистрации!$G$50,Регистрации!$G$54,Регистрации!$G$58,Регистрации!$G$60,Регистрации!$G$71,Регистрации!$G$82,Регистрации!$G$83)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75"/>
          <c:y val="0.064"/>
          <c:w val="0.30875"/>
          <c:h val="0.8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Статистика по регистрациям в  
регионах РУЦ за 1 июля 2013 года - 30 июня 2014 года</a:t>
            </a:r>
          </a:p>
        </c:rich>
      </c:tx>
      <c:layout>
        <c:manualLayout>
          <c:xMode val="factor"/>
          <c:yMode val="factor"/>
          <c:x val="-0.264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475"/>
          <c:y val="0.2585"/>
          <c:w val="0.386"/>
          <c:h val="0.59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Регистрации!$F$5,Регистрации!$F$19,Регистрации!$F$26,Регистрации!$F$27,Регистрации!$F$42,Регистрации!$F$45,Регистрации!$F$47,Регистрации!$F$49,Регистрации!$F$53,Регистрации!$F$63,Регистрации!$F$69,Регистрации!$F$73,Регистрации!$F$79)</c:f>
              <c:strCache/>
            </c:strRef>
          </c:cat>
          <c:val>
            <c:numRef>
              <c:f>(Регистрации!$G$5,Регистрации!$G$19,Регистрации!$G$26,Регистрации!$G$27,Регистрации!$G$42,Регистрации!$G$45,Регистрации!$G$47,Регистрации!$G$49,Регистрации!$G$53,Регистрации!$G$63,Регистрации!$G$69,Регистрации!$G$73,Регистрации!$G$79)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75"/>
          <c:y val="0.21925"/>
          <c:w val="0.24475"/>
          <c:h val="0.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Статистика по регистрациям 
в  регионах НИО за всё время</a:t>
            </a:r>
          </a:p>
        </c:rich>
      </c:tx>
      <c:layout>
        <c:manualLayout>
          <c:xMode val="factor"/>
          <c:yMode val="factor"/>
          <c:x val="-0.330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20675"/>
          <c:w val="0.482"/>
          <c:h val="0.72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Регистрации!$B$8,Регистрации!$B$9,Регистрации!$B$17,Регистрации!$B$18,Регистрации!$B$20,Регистрации!$B$35,Регистрации!$B$40,Регистрации!$B$50,Регистрации!$B$54,Регистрации!$B$58,Регистрации!$B$60,Регистрации!$B$71,Регистрации!$B$82,Регистрации!$B$83)</c:f>
              <c:strCache/>
            </c:strRef>
          </c:cat>
          <c:val>
            <c:numRef>
              <c:f>(Регистрации!$C$8,Регистрации!$C$9,Регистрации!$C$17,Регистрации!$C$18,Регистрации!$C$20,Регистрации!$C$35,Регистрации!$C$40,Регистрации!$C$50,Регистрации!$C$54,Регистрации!$C$58,Регистрации!$C$60,Регистрации!$C$71,Регистрации!$C$82,Регистрации!$C$83)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5"/>
          <c:y val="0.2045"/>
          <c:w val="0.334"/>
          <c:h val="0.7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3"/>
          <c:w val="0.880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'Используемые УМК'!$B$4:$B$22</c:f>
              <c:strCache/>
            </c:strRef>
          </c:cat>
          <c:val>
            <c:numRef>
              <c:f>'Используемые УМК'!$C$4:$C$22</c:f>
              <c:numCache/>
            </c:numRef>
          </c:val>
        </c:ser>
        <c:axId val="46290062"/>
        <c:axId val="13957375"/>
      </c:barChart>
      <c:catAx>
        <c:axId val="46290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7375"/>
        <c:crosses val="autoZero"/>
        <c:auto val="1"/>
        <c:lblOffset val="100"/>
        <c:tickLblSkip val="3"/>
        <c:noMultiLvlLbl val="0"/>
      </c:catAx>
      <c:valAx>
        <c:axId val="139573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90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75"/>
          <c:y val="0.4225"/>
          <c:w val="0.077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6"/>
          <c:w val="0.8802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'Используемые УМК'!$B$66:$B$79</c:f>
              <c:strCache/>
            </c:strRef>
          </c:cat>
          <c:val>
            <c:numRef>
              <c:f>'Используемые УМК'!$C$66:$C$79</c:f>
              <c:numCache/>
            </c:numRef>
          </c:val>
        </c:ser>
        <c:axId val="58507512"/>
        <c:axId val="56805561"/>
      </c:barChart>
      <c:catAx>
        <c:axId val="58507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05561"/>
        <c:crosses val="autoZero"/>
        <c:auto val="1"/>
        <c:lblOffset val="100"/>
        <c:tickLblSkip val="3"/>
        <c:noMultiLvlLbl val="0"/>
      </c:catAx>
      <c:valAx>
        <c:axId val="568055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07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75"/>
          <c:y val="0.41725"/>
          <c:w val="0.077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375"/>
          <c:w val="0.8815"/>
          <c:h val="0.9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'Используемые УМК'!$B$129:$B$132</c:f>
              <c:strCache/>
            </c:strRef>
          </c:cat>
          <c:val>
            <c:numRef>
              <c:f>'Используемые УМК'!$C$129:$C$132</c:f>
              <c:numCache/>
            </c:numRef>
          </c:val>
        </c:ser>
        <c:axId val="41488002"/>
        <c:axId val="37847699"/>
      </c:barChart>
      <c:catAx>
        <c:axId val="41488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47699"/>
        <c:crosses val="autoZero"/>
        <c:auto val="1"/>
        <c:lblOffset val="100"/>
        <c:tickLblSkip val="1"/>
        <c:noMultiLvlLbl val="0"/>
      </c:catAx>
      <c:valAx>
        <c:axId val="378476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88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445"/>
          <c:w val="0.076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121</xdr:row>
      <xdr:rowOff>0</xdr:rowOff>
    </xdr:from>
    <xdr:to>
      <xdr:col>8</xdr:col>
      <xdr:colOff>209550</xdr:colOff>
      <xdr:row>145</xdr:row>
      <xdr:rowOff>66675</xdr:rowOff>
    </xdr:to>
    <xdr:graphicFrame>
      <xdr:nvGraphicFramePr>
        <xdr:cNvPr id="1" name="Диаграмма 71"/>
        <xdr:cNvGraphicFramePr/>
      </xdr:nvGraphicFramePr>
      <xdr:xfrm>
        <a:off x="180975" y="20497800"/>
        <a:ext cx="5838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152</xdr:row>
      <xdr:rowOff>28575</xdr:rowOff>
    </xdr:from>
    <xdr:to>
      <xdr:col>8</xdr:col>
      <xdr:colOff>238125</xdr:colOff>
      <xdr:row>176</xdr:row>
      <xdr:rowOff>104775</xdr:rowOff>
    </xdr:to>
    <xdr:graphicFrame>
      <xdr:nvGraphicFramePr>
        <xdr:cNvPr id="2" name="Диаграмма 72"/>
        <xdr:cNvGraphicFramePr/>
      </xdr:nvGraphicFramePr>
      <xdr:xfrm>
        <a:off x="161925" y="25546050"/>
        <a:ext cx="58864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245</xdr:row>
      <xdr:rowOff>104775</xdr:rowOff>
    </xdr:from>
    <xdr:to>
      <xdr:col>8</xdr:col>
      <xdr:colOff>238125</xdr:colOff>
      <xdr:row>269</xdr:row>
      <xdr:rowOff>95250</xdr:rowOff>
    </xdr:to>
    <xdr:graphicFrame>
      <xdr:nvGraphicFramePr>
        <xdr:cNvPr id="3" name="Диаграмма 79"/>
        <xdr:cNvGraphicFramePr/>
      </xdr:nvGraphicFramePr>
      <xdr:xfrm>
        <a:off x="180975" y="40681275"/>
        <a:ext cx="5867400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215</xdr:row>
      <xdr:rowOff>104775</xdr:rowOff>
    </xdr:from>
    <xdr:to>
      <xdr:col>9</xdr:col>
      <xdr:colOff>142875</xdr:colOff>
      <xdr:row>240</xdr:row>
      <xdr:rowOff>9525</xdr:rowOff>
    </xdr:to>
    <xdr:graphicFrame>
      <xdr:nvGraphicFramePr>
        <xdr:cNvPr id="4" name="Диаграмма 84"/>
        <xdr:cNvGraphicFramePr/>
      </xdr:nvGraphicFramePr>
      <xdr:xfrm>
        <a:off x="152400" y="35823525"/>
        <a:ext cx="6038850" cy="3952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200025</xdr:colOff>
      <xdr:row>273</xdr:row>
      <xdr:rowOff>95250</xdr:rowOff>
    </xdr:from>
    <xdr:to>
      <xdr:col>9</xdr:col>
      <xdr:colOff>190500</xdr:colOff>
      <xdr:row>298</xdr:row>
      <xdr:rowOff>0</xdr:rowOff>
    </xdr:to>
    <xdr:graphicFrame>
      <xdr:nvGraphicFramePr>
        <xdr:cNvPr id="5" name="Диаграмма 85"/>
        <xdr:cNvGraphicFramePr/>
      </xdr:nvGraphicFramePr>
      <xdr:xfrm>
        <a:off x="200025" y="45272325"/>
        <a:ext cx="6038850" cy="3952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183</xdr:row>
      <xdr:rowOff>38100</xdr:rowOff>
    </xdr:from>
    <xdr:to>
      <xdr:col>8</xdr:col>
      <xdr:colOff>238125</xdr:colOff>
      <xdr:row>207</xdr:row>
      <xdr:rowOff>104775</xdr:rowOff>
    </xdr:to>
    <xdr:graphicFrame>
      <xdr:nvGraphicFramePr>
        <xdr:cNvPr id="6" name="Диаграмма 86"/>
        <xdr:cNvGraphicFramePr/>
      </xdr:nvGraphicFramePr>
      <xdr:xfrm>
        <a:off x="171450" y="30575250"/>
        <a:ext cx="5876925" cy="395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76</xdr:row>
      <xdr:rowOff>47625</xdr:rowOff>
    </xdr:from>
    <xdr:to>
      <xdr:col>5</xdr:col>
      <xdr:colOff>333375</xdr:colOff>
      <xdr:row>97</xdr:row>
      <xdr:rowOff>123825</xdr:rowOff>
    </xdr:to>
    <xdr:pic>
      <xdr:nvPicPr>
        <xdr:cNvPr id="1" name="Picture 12" descr="3OXNF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601700"/>
          <a:ext cx="4953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24</xdr:row>
      <xdr:rowOff>38100</xdr:rowOff>
    </xdr:from>
    <xdr:to>
      <xdr:col>4</xdr:col>
      <xdr:colOff>200025</xdr:colOff>
      <xdr:row>42</xdr:row>
      <xdr:rowOff>95250</xdr:rowOff>
    </xdr:to>
    <xdr:graphicFrame>
      <xdr:nvGraphicFramePr>
        <xdr:cNvPr id="1" name="Диаграмма 16"/>
        <xdr:cNvGraphicFramePr/>
      </xdr:nvGraphicFramePr>
      <xdr:xfrm>
        <a:off x="600075" y="3962400"/>
        <a:ext cx="54102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82</xdr:row>
      <xdr:rowOff>19050</xdr:rowOff>
    </xdr:from>
    <xdr:to>
      <xdr:col>4</xdr:col>
      <xdr:colOff>219075</xdr:colOff>
      <xdr:row>99</xdr:row>
      <xdr:rowOff>0</xdr:rowOff>
    </xdr:to>
    <xdr:graphicFrame>
      <xdr:nvGraphicFramePr>
        <xdr:cNvPr id="2" name="Диаграмма 17"/>
        <xdr:cNvGraphicFramePr/>
      </xdr:nvGraphicFramePr>
      <xdr:xfrm>
        <a:off x="619125" y="13373100"/>
        <a:ext cx="54102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134</xdr:row>
      <xdr:rowOff>47625</xdr:rowOff>
    </xdr:from>
    <xdr:to>
      <xdr:col>4</xdr:col>
      <xdr:colOff>276225</xdr:colOff>
      <xdr:row>159</xdr:row>
      <xdr:rowOff>66675</xdr:rowOff>
    </xdr:to>
    <xdr:graphicFrame>
      <xdr:nvGraphicFramePr>
        <xdr:cNvPr id="3" name="Диаграмма 18"/>
        <xdr:cNvGraphicFramePr/>
      </xdr:nvGraphicFramePr>
      <xdr:xfrm>
        <a:off x="619125" y="21859875"/>
        <a:ext cx="54673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197</xdr:row>
      <xdr:rowOff>133350</xdr:rowOff>
    </xdr:from>
    <xdr:to>
      <xdr:col>4</xdr:col>
      <xdr:colOff>371475</xdr:colOff>
      <xdr:row>218</xdr:row>
      <xdr:rowOff>0</xdr:rowOff>
    </xdr:to>
    <xdr:graphicFrame>
      <xdr:nvGraphicFramePr>
        <xdr:cNvPr id="4" name="Диаграмма 19"/>
        <xdr:cNvGraphicFramePr/>
      </xdr:nvGraphicFramePr>
      <xdr:xfrm>
        <a:off x="609600" y="32184975"/>
        <a:ext cx="5572125" cy="3267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600075</xdr:colOff>
      <xdr:row>259</xdr:row>
      <xdr:rowOff>38100</xdr:rowOff>
    </xdr:from>
    <xdr:to>
      <xdr:col>3</xdr:col>
      <xdr:colOff>561975</xdr:colOff>
      <xdr:row>276</xdr:row>
      <xdr:rowOff>85725</xdr:rowOff>
    </xdr:to>
    <xdr:graphicFrame>
      <xdr:nvGraphicFramePr>
        <xdr:cNvPr id="5" name="Диаграмма 20"/>
        <xdr:cNvGraphicFramePr/>
      </xdr:nvGraphicFramePr>
      <xdr:xfrm>
        <a:off x="600075" y="42167175"/>
        <a:ext cx="516255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6.28125" style="0" customWidth="1"/>
    <col min="3" max="3" width="5.7109375" style="0" customWidth="1"/>
    <col min="4" max="4" width="5.00390625" style="0" customWidth="1"/>
    <col min="5" max="5" width="5.57421875" style="0" customWidth="1"/>
    <col min="6" max="6" width="25.7109375" style="0" customWidth="1"/>
    <col min="7" max="7" width="7.8515625" style="0" customWidth="1"/>
    <col min="8" max="8" width="6.00390625" style="0" bestFit="1" customWidth="1"/>
    <col min="9" max="9" width="3.57421875" style="0" bestFit="1" customWidth="1"/>
    <col min="10" max="12" width="4.00390625" style="0" bestFit="1" customWidth="1"/>
    <col min="13" max="13" width="4.28125" style="0" bestFit="1" customWidth="1"/>
    <col min="14" max="14" width="5.00390625" style="0" bestFit="1" customWidth="1"/>
    <col min="15" max="15" width="36.57421875" style="0" customWidth="1"/>
    <col min="16" max="16" width="10.8515625" style="0" customWidth="1"/>
  </cols>
  <sheetData>
    <row r="1" spans="2:8" ht="23.25">
      <c r="B1" s="10" t="s">
        <v>0</v>
      </c>
      <c r="C1" s="10"/>
      <c r="D1" s="10"/>
      <c r="E1" s="10"/>
      <c r="F1" s="10"/>
      <c r="G1" s="10"/>
      <c r="H1" s="10"/>
    </row>
    <row r="2" spans="1:15" ht="60" customHeight="1">
      <c r="A2" s="9" t="s">
        <v>1</v>
      </c>
      <c r="B2" s="8" t="s">
        <v>110</v>
      </c>
      <c r="D2" s="7" t="s">
        <v>93</v>
      </c>
      <c r="E2" s="9" t="s">
        <v>1</v>
      </c>
      <c r="F2" s="8" t="s">
        <v>241</v>
      </c>
      <c r="H2" s="7" t="s">
        <v>93</v>
      </c>
      <c r="O2" s="8" t="s">
        <v>241</v>
      </c>
    </row>
    <row r="3" spans="7:11" ht="12.75">
      <c r="G3" s="34" t="s">
        <v>126</v>
      </c>
      <c r="J3" s="33"/>
      <c r="K3" s="33"/>
    </row>
    <row r="4" spans="1:16" ht="12.75">
      <c r="A4" s="2">
        <v>1</v>
      </c>
      <c r="B4" s="2" t="s">
        <v>37</v>
      </c>
      <c r="C4" s="2">
        <v>180</v>
      </c>
      <c r="D4" s="17" t="s">
        <v>96</v>
      </c>
      <c r="E4" s="2">
        <v>1</v>
      </c>
      <c r="F4" s="2" t="s">
        <v>37</v>
      </c>
      <c r="G4" s="2">
        <v>4</v>
      </c>
      <c r="H4" s="17" t="s">
        <v>96</v>
      </c>
      <c r="J4" s="33"/>
      <c r="K4" s="33"/>
      <c r="O4" t="s">
        <v>166</v>
      </c>
      <c r="P4">
        <v>211</v>
      </c>
    </row>
    <row r="5" spans="1:16" ht="12.75">
      <c r="A5" s="2">
        <v>2</v>
      </c>
      <c r="B5" s="21" t="s">
        <v>112</v>
      </c>
      <c r="C5" s="21">
        <v>34</v>
      </c>
      <c r="D5" s="17" t="s">
        <v>96</v>
      </c>
      <c r="E5" s="2">
        <v>2</v>
      </c>
      <c r="F5" s="21" t="s">
        <v>112</v>
      </c>
      <c r="G5" s="21">
        <v>8</v>
      </c>
      <c r="H5" s="17" t="s">
        <v>96</v>
      </c>
      <c r="I5" s="2"/>
      <c r="K5" s="2"/>
      <c r="O5" t="s">
        <v>198</v>
      </c>
      <c r="P5">
        <v>201</v>
      </c>
    </row>
    <row r="6" spans="1:16" ht="12.75">
      <c r="A6" s="2">
        <v>3</v>
      </c>
      <c r="B6" s="2" t="s">
        <v>26</v>
      </c>
      <c r="C6" s="2">
        <v>278</v>
      </c>
      <c r="D6" s="17" t="s">
        <v>96</v>
      </c>
      <c r="E6" s="2">
        <v>3</v>
      </c>
      <c r="F6" s="2" t="s">
        <v>26</v>
      </c>
      <c r="G6" s="2">
        <v>46</v>
      </c>
      <c r="H6" s="17" t="s">
        <v>96</v>
      </c>
      <c r="I6" s="14"/>
      <c r="J6" s="14"/>
      <c r="K6" s="2"/>
      <c r="O6" t="s">
        <v>199</v>
      </c>
      <c r="P6">
        <v>173</v>
      </c>
    </row>
    <row r="7" spans="1:16" ht="12.75">
      <c r="A7" s="2">
        <v>4</v>
      </c>
      <c r="B7" t="s">
        <v>70</v>
      </c>
      <c r="C7">
        <v>128</v>
      </c>
      <c r="D7" s="17" t="s">
        <v>101</v>
      </c>
      <c r="E7" s="2">
        <v>4</v>
      </c>
      <c r="F7" t="s">
        <v>70</v>
      </c>
      <c r="G7" s="2">
        <v>11</v>
      </c>
      <c r="H7" s="17" t="s">
        <v>101</v>
      </c>
      <c r="I7" s="2"/>
      <c r="K7" s="2"/>
      <c r="O7" t="s">
        <v>182</v>
      </c>
      <c r="P7">
        <v>116</v>
      </c>
    </row>
    <row r="8" spans="1:16" ht="12.75">
      <c r="A8" s="2">
        <v>5</v>
      </c>
      <c r="B8" s="19" t="s">
        <v>39</v>
      </c>
      <c r="C8" s="35">
        <v>197</v>
      </c>
      <c r="D8" s="17" t="s">
        <v>100</v>
      </c>
      <c r="E8" s="2">
        <v>5</v>
      </c>
      <c r="F8" s="19" t="s">
        <v>39</v>
      </c>
      <c r="G8" s="19">
        <v>20</v>
      </c>
      <c r="H8" s="17" t="s">
        <v>100</v>
      </c>
      <c r="I8" s="2"/>
      <c r="K8" s="2"/>
      <c r="L8" s="2"/>
      <c r="M8" s="2"/>
      <c r="N8" s="2"/>
      <c r="O8" t="s">
        <v>223</v>
      </c>
      <c r="P8">
        <v>106</v>
      </c>
    </row>
    <row r="9" spans="1:16" ht="12.75">
      <c r="A9" s="2">
        <v>6</v>
      </c>
      <c r="B9" s="19" t="s">
        <v>33</v>
      </c>
      <c r="C9" s="19">
        <v>322</v>
      </c>
      <c r="D9" s="17" t="s">
        <v>99</v>
      </c>
      <c r="E9" s="2">
        <v>6</v>
      </c>
      <c r="F9" s="19" t="s">
        <v>33</v>
      </c>
      <c r="G9" s="19">
        <v>21</v>
      </c>
      <c r="H9" s="17" t="s">
        <v>99</v>
      </c>
      <c r="I9" s="2"/>
      <c r="K9" s="2"/>
      <c r="L9" s="2"/>
      <c r="M9" s="2"/>
      <c r="N9" s="2"/>
      <c r="O9" t="s">
        <v>181</v>
      </c>
      <c r="P9">
        <v>98</v>
      </c>
    </row>
    <row r="10" spans="1:16" ht="12.75">
      <c r="A10" s="2">
        <v>7</v>
      </c>
      <c r="B10" t="s">
        <v>41</v>
      </c>
      <c r="C10">
        <v>204</v>
      </c>
      <c r="D10" s="17" t="s">
        <v>95</v>
      </c>
      <c r="E10" s="2">
        <v>7</v>
      </c>
      <c r="F10" t="s">
        <v>41</v>
      </c>
      <c r="G10">
        <v>21</v>
      </c>
      <c r="H10" s="17" t="s">
        <v>95</v>
      </c>
      <c r="I10" s="2"/>
      <c r="K10" s="2"/>
      <c r="L10" s="2"/>
      <c r="M10" s="2"/>
      <c r="N10" s="2"/>
      <c r="O10" t="s">
        <v>214</v>
      </c>
      <c r="P10">
        <v>92</v>
      </c>
    </row>
    <row r="11" spans="1:16" ht="12.75">
      <c r="A11" s="2">
        <v>8</v>
      </c>
      <c r="B11" t="s">
        <v>73</v>
      </c>
      <c r="C11">
        <v>102</v>
      </c>
      <c r="D11" s="17" t="s">
        <v>95</v>
      </c>
      <c r="E11" s="2">
        <v>8</v>
      </c>
      <c r="F11" t="s">
        <v>73</v>
      </c>
      <c r="G11">
        <v>10</v>
      </c>
      <c r="H11" s="17" t="s">
        <v>95</v>
      </c>
      <c r="I11" s="2"/>
      <c r="K11" s="2"/>
      <c r="L11" s="2"/>
      <c r="M11" s="2"/>
      <c r="N11" s="2"/>
      <c r="O11" t="s">
        <v>203</v>
      </c>
      <c r="P11">
        <v>86</v>
      </c>
    </row>
    <row r="12" spans="1:16" ht="12.75">
      <c r="A12" s="2">
        <v>9</v>
      </c>
      <c r="B12" t="s">
        <v>44</v>
      </c>
      <c r="C12">
        <v>270</v>
      </c>
      <c r="D12" s="17" t="s">
        <v>95</v>
      </c>
      <c r="E12" s="2">
        <v>9</v>
      </c>
      <c r="F12" t="s">
        <v>44</v>
      </c>
      <c r="G12">
        <v>31</v>
      </c>
      <c r="H12" s="17" t="s">
        <v>95</v>
      </c>
      <c r="I12" s="14"/>
      <c r="J12" s="14"/>
      <c r="K12" s="2"/>
      <c r="L12" s="2"/>
      <c r="M12" s="2"/>
      <c r="N12" s="2"/>
      <c r="O12" t="s">
        <v>230</v>
      </c>
      <c r="P12">
        <v>82</v>
      </c>
    </row>
    <row r="13" spans="1:16" ht="12.75">
      <c r="A13" s="2">
        <v>10</v>
      </c>
      <c r="B13" t="s">
        <v>50</v>
      </c>
      <c r="C13">
        <v>189</v>
      </c>
      <c r="D13" s="17" t="s">
        <v>99</v>
      </c>
      <c r="E13" s="2">
        <v>10</v>
      </c>
      <c r="F13" t="s">
        <v>50</v>
      </c>
      <c r="G13">
        <v>24</v>
      </c>
      <c r="H13" s="17" t="s">
        <v>99</v>
      </c>
      <c r="I13" s="14"/>
      <c r="J13" s="14"/>
      <c r="K13" s="2"/>
      <c r="L13" s="2"/>
      <c r="M13" s="2"/>
      <c r="N13" s="2"/>
      <c r="O13" t="s">
        <v>211</v>
      </c>
      <c r="P13">
        <v>81</v>
      </c>
    </row>
    <row r="14" spans="1:16" ht="12.75">
      <c r="A14" s="2">
        <v>11</v>
      </c>
      <c r="B14" t="s">
        <v>47</v>
      </c>
      <c r="C14">
        <v>213</v>
      </c>
      <c r="D14" s="17" t="s">
        <v>100</v>
      </c>
      <c r="E14" s="2">
        <v>11</v>
      </c>
      <c r="F14" t="s">
        <v>47</v>
      </c>
      <c r="G14">
        <v>12</v>
      </c>
      <c r="H14" s="17" t="s">
        <v>100</v>
      </c>
      <c r="I14" s="2"/>
      <c r="K14" s="2"/>
      <c r="L14" s="2"/>
      <c r="M14" s="2"/>
      <c r="N14" s="2"/>
      <c r="O14" t="s">
        <v>175</v>
      </c>
      <c r="P14">
        <v>74</v>
      </c>
    </row>
    <row r="15" spans="1:16" ht="12.75">
      <c r="A15" s="2">
        <v>12</v>
      </c>
      <c r="B15" t="s">
        <v>42</v>
      </c>
      <c r="C15">
        <v>217</v>
      </c>
      <c r="D15" s="17" t="s">
        <v>95</v>
      </c>
      <c r="E15" s="2">
        <v>12</v>
      </c>
      <c r="F15" t="s">
        <v>42</v>
      </c>
      <c r="G15">
        <v>45</v>
      </c>
      <c r="H15" s="17" t="s">
        <v>95</v>
      </c>
      <c r="I15" s="2"/>
      <c r="J15" s="2"/>
      <c r="K15" s="2"/>
      <c r="L15" s="2"/>
      <c r="M15" s="2"/>
      <c r="N15" s="2"/>
      <c r="O15" t="s">
        <v>218</v>
      </c>
      <c r="P15">
        <v>56</v>
      </c>
    </row>
    <row r="16" spans="1:16" ht="12.75">
      <c r="A16" s="2">
        <v>13</v>
      </c>
      <c r="B16" t="s">
        <v>80</v>
      </c>
      <c r="C16">
        <v>88</v>
      </c>
      <c r="D16" s="17" t="s">
        <v>95</v>
      </c>
      <c r="E16" s="2">
        <v>13</v>
      </c>
      <c r="F16" t="s">
        <v>80</v>
      </c>
      <c r="G16">
        <v>13</v>
      </c>
      <c r="H16" s="17" t="s">
        <v>95</v>
      </c>
      <c r="I16" s="14"/>
      <c r="J16" s="14"/>
      <c r="K16" s="2"/>
      <c r="L16" s="2"/>
      <c r="M16" s="2"/>
      <c r="N16" s="2"/>
      <c r="O16" t="s">
        <v>222</v>
      </c>
      <c r="P16">
        <v>55</v>
      </c>
    </row>
    <row r="17" spans="1:16" ht="12.75">
      <c r="A17" s="2">
        <v>14</v>
      </c>
      <c r="B17" s="19" t="s">
        <v>11</v>
      </c>
      <c r="C17" s="19">
        <v>552</v>
      </c>
      <c r="D17" s="17" t="s">
        <v>96</v>
      </c>
      <c r="E17" s="2">
        <v>14</v>
      </c>
      <c r="F17" s="19" t="s">
        <v>11</v>
      </c>
      <c r="G17" s="19">
        <v>54</v>
      </c>
      <c r="H17" s="17" t="s">
        <v>96</v>
      </c>
      <c r="I17" s="14"/>
      <c r="J17" s="14"/>
      <c r="K17" s="2"/>
      <c r="L17" s="2"/>
      <c r="M17" s="2"/>
      <c r="N17" s="2"/>
      <c r="O17" t="s">
        <v>178</v>
      </c>
      <c r="P17">
        <v>54</v>
      </c>
    </row>
    <row r="18" spans="1:16" ht="12.75">
      <c r="A18" s="2">
        <v>15</v>
      </c>
      <c r="B18" s="19" t="s">
        <v>14</v>
      </c>
      <c r="C18" s="19">
        <v>271</v>
      </c>
      <c r="D18" s="17" t="s">
        <v>98</v>
      </c>
      <c r="E18" s="2">
        <v>15</v>
      </c>
      <c r="F18" s="19" t="s">
        <v>14</v>
      </c>
      <c r="G18" s="19">
        <v>12</v>
      </c>
      <c r="H18" s="17" t="s">
        <v>98</v>
      </c>
      <c r="I18" s="14"/>
      <c r="J18" s="14"/>
      <c r="K18" s="2"/>
      <c r="L18" s="2"/>
      <c r="N18" s="2"/>
      <c r="O18" t="s">
        <v>234</v>
      </c>
      <c r="P18">
        <v>51</v>
      </c>
    </row>
    <row r="19" spans="1:16" ht="12.75">
      <c r="A19" s="2">
        <v>16</v>
      </c>
      <c r="B19" s="21" t="s">
        <v>62</v>
      </c>
      <c r="C19" s="21">
        <v>135</v>
      </c>
      <c r="D19" s="17" t="s">
        <v>100</v>
      </c>
      <c r="E19" s="2">
        <v>16</v>
      </c>
      <c r="F19" s="21" t="s">
        <v>62</v>
      </c>
      <c r="G19" s="21">
        <v>26</v>
      </c>
      <c r="H19" s="17" t="s">
        <v>100</v>
      </c>
      <c r="I19" s="14"/>
      <c r="J19" s="14"/>
      <c r="K19" s="2"/>
      <c r="L19" s="2"/>
      <c r="N19" s="2"/>
      <c r="O19" t="s">
        <v>215</v>
      </c>
      <c r="P19">
        <v>50</v>
      </c>
    </row>
    <row r="20" spans="1:16" ht="12.75">
      <c r="A20" s="2">
        <v>17</v>
      </c>
      <c r="B20" s="20" t="s">
        <v>34</v>
      </c>
      <c r="C20" s="20">
        <v>442</v>
      </c>
      <c r="D20" s="18" t="s">
        <v>95</v>
      </c>
      <c r="E20" s="2">
        <v>17</v>
      </c>
      <c r="F20" s="20" t="s">
        <v>34</v>
      </c>
      <c r="G20" s="20">
        <v>98</v>
      </c>
      <c r="H20" s="18" t="s">
        <v>95</v>
      </c>
      <c r="I20" s="14"/>
      <c r="J20" s="14"/>
      <c r="K20" s="2"/>
      <c r="L20" s="2"/>
      <c r="N20" s="2"/>
      <c r="O20" t="s">
        <v>229</v>
      </c>
      <c r="P20">
        <v>47</v>
      </c>
    </row>
    <row r="21" spans="1:16" ht="12.75">
      <c r="A21" s="2">
        <v>18</v>
      </c>
      <c r="B21" t="s">
        <v>82</v>
      </c>
      <c r="C21">
        <v>40</v>
      </c>
      <c r="D21" s="17" t="s">
        <v>101</v>
      </c>
      <c r="E21" s="2">
        <v>18</v>
      </c>
      <c r="F21" t="s">
        <v>82</v>
      </c>
      <c r="G21">
        <v>5</v>
      </c>
      <c r="H21" s="17" t="s">
        <v>101</v>
      </c>
      <c r="I21" s="14"/>
      <c r="J21" s="14"/>
      <c r="K21" s="2"/>
      <c r="L21" s="2"/>
      <c r="O21" t="s">
        <v>237</v>
      </c>
      <c r="P21">
        <v>47</v>
      </c>
    </row>
    <row r="22" spans="1:16" ht="12.75">
      <c r="A22" s="2">
        <v>19</v>
      </c>
      <c r="B22" t="s">
        <v>88</v>
      </c>
      <c r="C22">
        <v>15</v>
      </c>
      <c r="D22" s="17" t="s">
        <v>98</v>
      </c>
      <c r="E22" s="2">
        <v>19</v>
      </c>
      <c r="F22" t="s">
        <v>88</v>
      </c>
      <c r="G22">
        <v>3</v>
      </c>
      <c r="H22" s="17" t="s">
        <v>98</v>
      </c>
      <c r="I22" s="14"/>
      <c r="J22" s="14"/>
      <c r="K22" s="2"/>
      <c r="O22" t="s">
        <v>162</v>
      </c>
      <c r="P22">
        <v>46</v>
      </c>
    </row>
    <row r="23" spans="1:16" ht="12.75">
      <c r="A23" s="2">
        <v>20</v>
      </c>
      <c r="B23" s="2" t="s">
        <v>20</v>
      </c>
      <c r="C23" s="2">
        <v>418</v>
      </c>
      <c r="D23" s="17" t="s">
        <v>96</v>
      </c>
      <c r="E23" s="2">
        <v>20</v>
      </c>
      <c r="F23" s="2" t="s">
        <v>20</v>
      </c>
      <c r="G23" s="2">
        <v>45</v>
      </c>
      <c r="H23" s="17" t="s">
        <v>96</v>
      </c>
      <c r="I23" s="14"/>
      <c r="J23" s="14"/>
      <c r="K23" s="2"/>
      <c r="O23" t="s">
        <v>204</v>
      </c>
      <c r="P23">
        <v>46</v>
      </c>
    </row>
    <row r="24" spans="1:16" ht="12.75">
      <c r="A24" s="2">
        <v>21</v>
      </c>
      <c r="B24" t="s">
        <v>45</v>
      </c>
      <c r="C24">
        <v>105</v>
      </c>
      <c r="D24" s="17" t="s">
        <v>94</v>
      </c>
      <c r="E24" s="2">
        <v>21</v>
      </c>
      <c r="F24" t="s">
        <v>45</v>
      </c>
      <c r="G24" s="2">
        <v>12</v>
      </c>
      <c r="H24" s="17" t="s">
        <v>94</v>
      </c>
      <c r="I24" s="14"/>
      <c r="K24" s="2"/>
      <c r="O24" t="s">
        <v>173</v>
      </c>
      <c r="P24">
        <v>45</v>
      </c>
    </row>
    <row r="25" spans="1:16" ht="12.75">
      <c r="A25" s="2">
        <v>22</v>
      </c>
      <c r="B25" t="s">
        <v>90</v>
      </c>
      <c r="C25">
        <v>2</v>
      </c>
      <c r="D25" s="17" t="s">
        <v>101</v>
      </c>
      <c r="E25" s="2">
        <v>22</v>
      </c>
      <c r="F25" t="s">
        <v>90</v>
      </c>
      <c r="G25" s="2">
        <v>0</v>
      </c>
      <c r="H25" s="17" t="s">
        <v>101</v>
      </c>
      <c r="I25" s="14"/>
      <c r="J25" s="14"/>
      <c r="K25" s="2"/>
      <c r="O25" t="s">
        <v>185</v>
      </c>
      <c r="P25">
        <v>45</v>
      </c>
    </row>
    <row r="26" spans="1:16" ht="12.75">
      <c r="A26" s="2">
        <v>23</v>
      </c>
      <c r="B26" s="21" t="s">
        <v>51</v>
      </c>
      <c r="C26" s="21">
        <v>281</v>
      </c>
      <c r="D26" s="17" t="s">
        <v>95</v>
      </c>
      <c r="E26" s="2">
        <v>23</v>
      </c>
      <c r="F26" s="21" t="s">
        <v>51</v>
      </c>
      <c r="G26" s="21">
        <v>40</v>
      </c>
      <c r="H26" s="17" t="s">
        <v>95</v>
      </c>
      <c r="I26" s="14"/>
      <c r="J26" s="14"/>
      <c r="K26" s="2"/>
      <c r="O26" t="s">
        <v>201</v>
      </c>
      <c r="P26">
        <v>42</v>
      </c>
    </row>
    <row r="27" spans="1:16" ht="12.75">
      <c r="A27" s="2">
        <v>24</v>
      </c>
      <c r="B27" s="21" t="s">
        <v>28</v>
      </c>
      <c r="C27" s="21">
        <v>324</v>
      </c>
      <c r="D27" s="17" t="s">
        <v>99</v>
      </c>
      <c r="E27" s="2">
        <v>24</v>
      </c>
      <c r="F27" s="21" t="s">
        <v>28</v>
      </c>
      <c r="G27" s="21">
        <v>38</v>
      </c>
      <c r="H27" s="17" t="s">
        <v>99</v>
      </c>
      <c r="I27" s="14"/>
      <c r="J27" s="14"/>
      <c r="K27" s="2"/>
      <c r="O27" t="s">
        <v>188</v>
      </c>
      <c r="P27">
        <v>40</v>
      </c>
    </row>
    <row r="28" spans="1:16" ht="12.75">
      <c r="A28" s="2">
        <v>25</v>
      </c>
      <c r="B28" s="2" t="s">
        <v>18</v>
      </c>
      <c r="C28" s="2">
        <v>403</v>
      </c>
      <c r="D28" s="17" t="s">
        <v>96</v>
      </c>
      <c r="E28" s="2">
        <v>25</v>
      </c>
      <c r="F28" s="2" t="s">
        <v>18</v>
      </c>
      <c r="G28" s="2">
        <v>38</v>
      </c>
      <c r="H28" s="17" t="s">
        <v>96</v>
      </c>
      <c r="I28" s="14"/>
      <c r="J28" s="14"/>
      <c r="K28" s="2"/>
      <c r="O28" t="s">
        <v>189</v>
      </c>
      <c r="P28">
        <v>38</v>
      </c>
    </row>
    <row r="29" spans="1:16" ht="12.75">
      <c r="A29" s="2">
        <v>26</v>
      </c>
      <c r="B29" t="s">
        <v>79</v>
      </c>
      <c r="C29">
        <v>66</v>
      </c>
      <c r="D29" s="17" t="s">
        <v>97</v>
      </c>
      <c r="E29" s="2">
        <v>26</v>
      </c>
      <c r="F29" t="s">
        <v>79</v>
      </c>
      <c r="G29" s="2">
        <v>5</v>
      </c>
      <c r="H29" s="17" t="s">
        <v>97</v>
      </c>
      <c r="I29" s="14"/>
      <c r="J29" s="14"/>
      <c r="K29" s="2"/>
      <c r="O29" t="s">
        <v>221</v>
      </c>
      <c r="P29">
        <v>34</v>
      </c>
    </row>
    <row r="30" spans="1:16" ht="12.75">
      <c r="A30" s="2">
        <v>27</v>
      </c>
      <c r="B30" t="s">
        <v>74</v>
      </c>
      <c r="C30">
        <v>74</v>
      </c>
      <c r="D30" s="17" t="s">
        <v>95</v>
      </c>
      <c r="E30" s="2">
        <v>27</v>
      </c>
      <c r="F30" t="s">
        <v>74</v>
      </c>
      <c r="G30" s="2">
        <v>14</v>
      </c>
      <c r="H30" s="17" t="s">
        <v>95</v>
      </c>
      <c r="I30" s="14"/>
      <c r="J30" s="14"/>
      <c r="K30" s="2"/>
      <c r="O30" t="s">
        <v>233</v>
      </c>
      <c r="P30">
        <v>34</v>
      </c>
    </row>
    <row r="31" spans="1:16" ht="12.75">
      <c r="A31" s="2">
        <v>28</v>
      </c>
      <c r="B31" t="s">
        <v>58</v>
      </c>
      <c r="C31">
        <v>166</v>
      </c>
      <c r="D31" s="17" t="s">
        <v>100</v>
      </c>
      <c r="E31" s="2">
        <v>28</v>
      </c>
      <c r="F31" t="s">
        <v>58</v>
      </c>
      <c r="G31" s="2">
        <v>28</v>
      </c>
      <c r="H31" s="17" t="s">
        <v>100</v>
      </c>
      <c r="I31" s="14"/>
      <c r="J31" s="14"/>
      <c r="K31" s="2"/>
      <c r="O31" t="s">
        <v>219</v>
      </c>
      <c r="P31">
        <v>33</v>
      </c>
    </row>
    <row r="32" spans="1:16" ht="12.75">
      <c r="A32" s="2">
        <v>29</v>
      </c>
      <c r="B32" t="s">
        <v>66</v>
      </c>
      <c r="C32">
        <v>89</v>
      </c>
      <c r="D32" s="17" t="s">
        <v>95</v>
      </c>
      <c r="E32" s="2">
        <v>29</v>
      </c>
      <c r="F32" t="s">
        <v>66</v>
      </c>
      <c r="G32" s="2">
        <v>9</v>
      </c>
      <c r="H32" s="17" t="s">
        <v>95</v>
      </c>
      <c r="I32" s="14"/>
      <c r="J32" s="14"/>
      <c r="K32" s="2"/>
      <c r="O32" t="s">
        <v>208</v>
      </c>
      <c r="P32">
        <v>32</v>
      </c>
    </row>
    <row r="33" spans="1:16" ht="12.75">
      <c r="A33" s="2">
        <v>30</v>
      </c>
      <c r="B33" t="s">
        <v>85</v>
      </c>
      <c r="C33">
        <v>12</v>
      </c>
      <c r="D33" s="17" t="s">
        <v>101</v>
      </c>
      <c r="E33" s="2">
        <v>30</v>
      </c>
      <c r="F33" t="s">
        <v>85</v>
      </c>
      <c r="G33" s="2">
        <v>1</v>
      </c>
      <c r="H33" s="17" t="s">
        <v>101</v>
      </c>
      <c r="I33" s="14"/>
      <c r="J33" s="14"/>
      <c r="K33" s="2"/>
      <c r="O33" t="s">
        <v>170</v>
      </c>
      <c r="P33">
        <v>31</v>
      </c>
    </row>
    <row r="34" spans="1:16" ht="12.75">
      <c r="A34" s="2">
        <v>31</v>
      </c>
      <c r="B34" s="2" t="s">
        <v>9</v>
      </c>
      <c r="C34" s="2">
        <v>1243</v>
      </c>
      <c r="D34" s="17" t="s">
        <v>95</v>
      </c>
      <c r="E34" s="2">
        <v>31</v>
      </c>
      <c r="F34" s="2" t="s">
        <v>9</v>
      </c>
      <c r="G34" s="2">
        <v>201</v>
      </c>
      <c r="H34" s="17" t="s">
        <v>95</v>
      </c>
      <c r="I34" s="14"/>
      <c r="J34" s="14"/>
      <c r="K34" s="2"/>
      <c r="O34" t="s">
        <v>205</v>
      </c>
      <c r="P34">
        <v>31</v>
      </c>
    </row>
    <row r="35" spans="1:16" ht="12.75">
      <c r="A35" s="2">
        <v>32</v>
      </c>
      <c r="B35" s="19" t="s">
        <v>10</v>
      </c>
      <c r="C35" s="19">
        <v>920</v>
      </c>
      <c r="D35" s="17" t="s">
        <v>95</v>
      </c>
      <c r="E35" s="2">
        <v>32</v>
      </c>
      <c r="F35" s="19" t="s">
        <v>10</v>
      </c>
      <c r="G35" s="19">
        <v>173</v>
      </c>
      <c r="H35" s="17" t="s">
        <v>95</v>
      </c>
      <c r="I35" s="14"/>
      <c r="J35" s="14"/>
      <c r="K35" s="2"/>
      <c r="O35" t="s">
        <v>213</v>
      </c>
      <c r="P35">
        <v>31</v>
      </c>
    </row>
    <row r="36" spans="1:16" ht="12.75">
      <c r="A36" s="2">
        <v>33</v>
      </c>
      <c r="B36" t="s">
        <v>48</v>
      </c>
      <c r="C36">
        <v>99</v>
      </c>
      <c r="D36" s="17" t="s">
        <v>100</v>
      </c>
      <c r="E36" s="2">
        <v>33</v>
      </c>
      <c r="F36" t="s">
        <v>48</v>
      </c>
      <c r="G36" s="2">
        <v>12</v>
      </c>
      <c r="H36" s="17" t="s">
        <v>100</v>
      </c>
      <c r="I36" s="14"/>
      <c r="J36" s="14"/>
      <c r="K36" s="2"/>
      <c r="O36" t="s">
        <v>226</v>
      </c>
      <c r="P36">
        <v>29</v>
      </c>
    </row>
    <row r="37" spans="1:16" ht="12.75">
      <c r="A37" s="2">
        <v>34</v>
      </c>
      <c r="B37" t="s">
        <v>81</v>
      </c>
      <c r="C37">
        <v>6</v>
      </c>
      <c r="D37" s="17" t="s">
        <v>97</v>
      </c>
      <c r="E37" s="2">
        <v>34</v>
      </c>
      <c r="F37" t="s">
        <v>81</v>
      </c>
      <c r="G37" s="2">
        <v>0</v>
      </c>
      <c r="H37" s="17" t="s">
        <v>97</v>
      </c>
      <c r="I37" s="14"/>
      <c r="J37" s="14"/>
      <c r="K37" s="2"/>
      <c r="O37" t="s">
        <v>184</v>
      </c>
      <c r="P37">
        <v>28</v>
      </c>
    </row>
    <row r="38" spans="1:16" ht="12.75">
      <c r="A38" s="2">
        <v>35</v>
      </c>
      <c r="B38" s="2" t="s">
        <v>30</v>
      </c>
      <c r="C38" s="2">
        <v>403</v>
      </c>
      <c r="D38" s="17" t="s">
        <v>94</v>
      </c>
      <c r="E38" s="2">
        <v>35</v>
      </c>
      <c r="F38" s="2" t="s">
        <v>30</v>
      </c>
      <c r="G38" s="2">
        <v>42</v>
      </c>
      <c r="H38" s="17" t="s">
        <v>94</v>
      </c>
      <c r="I38" s="14"/>
      <c r="J38" s="14"/>
      <c r="K38" s="2"/>
      <c r="O38" t="s">
        <v>187</v>
      </c>
      <c r="P38">
        <v>28</v>
      </c>
    </row>
    <row r="39" spans="1:16" ht="12.75">
      <c r="A39" s="2">
        <v>36</v>
      </c>
      <c r="B39" s="2" t="s">
        <v>38</v>
      </c>
      <c r="C39" s="2">
        <v>109</v>
      </c>
      <c r="D39" s="17" t="s">
        <v>100</v>
      </c>
      <c r="E39" s="2">
        <v>36</v>
      </c>
      <c r="F39" s="2" t="s">
        <v>38</v>
      </c>
      <c r="G39" s="2">
        <v>9</v>
      </c>
      <c r="H39" s="17" t="s">
        <v>100</v>
      </c>
      <c r="I39" s="14"/>
      <c r="J39" s="14"/>
      <c r="K39" s="2"/>
      <c r="O39" t="s">
        <v>190</v>
      </c>
      <c r="P39">
        <v>28</v>
      </c>
    </row>
    <row r="40" spans="1:16" ht="12.75">
      <c r="A40" s="2">
        <v>37</v>
      </c>
      <c r="B40" s="19" t="s">
        <v>12</v>
      </c>
      <c r="C40" s="19">
        <v>501</v>
      </c>
      <c r="D40" s="17" t="s">
        <v>96</v>
      </c>
      <c r="E40" s="2">
        <v>37</v>
      </c>
      <c r="F40" s="19" t="s">
        <v>12</v>
      </c>
      <c r="G40" s="19">
        <v>86</v>
      </c>
      <c r="H40" s="17" t="s">
        <v>96</v>
      </c>
      <c r="I40" s="14"/>
      <c r="J40" s="14"/>
      <c r="K40" s="2"/>
      <c r="O40" t="s">
        <v>193</v>
      </c>
      <c r="P40">
        <v>28</v>
      </c>
    </row>
    <row r="41" spans="1:16" ht="12.75">
      <c r="A41" s="2">
        <v>38</v>
      </c>
      <c r="B41" t="s">
        <v>63</v>
      </c>
      <c r="C41">
        <v>471</v>
      </c>
      <c r="D41" s="17" t="s">
        <v>96</v>
      </c>
      <c r="E41" s="2">
        <v>38</v>
      </c>
      <c r="F41" t="s">
        <v>63</v>
      </c>
      <c r="G41" s="2">
        <v>46</v>
      </c>
      <c r="H41" s="17" t="s">
        <v>96</v>
      </c>
      <c r="I41" s="14"/>
      <c r="J41" s="14"/>
      <c r="K41" s="2"/>
      <c r="O41" t="s">
        <v>209</v>
      </c>
      <c r="P41">
        <v>27</v>
      </c>
    </row>
    <row r="42" spans="1:16" ht="12.75">
      <c r="A42" s="2">
        <v>39</v>
      </c>
      <c r="B42" s="21" t="s">
        <v>16</v>
      </c>
      <c r="C42" s="21">
        <v>694</v>
      </c>
      <c r="D42" s="17" t="s">
        <v>94</v>
      </c>
      <c r="E42" s="2">
        <v>39</v>
      </c>
      <c r="F42" s="21" t="s">
        <v>16</v>
      </c>
      <c r="G42" s="21">
        <v>31</v>
      </c>
      <c r="H42" s="17" t="s">
        <v>94</v>
      </c>
      <c r="I42" s="14"/>
      <c r="J42" s="14"/>
      <c r="K42" s="2"/>
      <c r="O42" t="s">
        <v>180</v>
      </c>
      <c r="P42">
        <v>26</v>
      </c>
    </row>
    <row r="43" spans="1:16" ht="12.75">
      <c r="A43" s="2">
        <v>40</v>
      </c>
      <c r="B43" t="s">
        <v>83</v>
      </c>
      <c r="C43">
        <v>62</v>
      </c>
      <c r="D43" s="17" t="s">
        <v>95</v>
      </c>
      <c r="E43" s="2">
        <v>40</v>
      </c>
      <c r="F43" t="s">
        <v>83</v>
      </c>
      <c r="G43" s="2">
        <v>7</v>
      </c>
      <c r="H43" s="17" t="s">
        <v>95</v>
      </c>
      <c r="I43" s="14"/>
      <c r="J43" s="14"/>
      <c r="K43" s="2"/>
      <c r="O43" t="s">
        <v>171</v>
      </c>
      <c r="P43">
        <v>24</v>
      </c>
    </row>
    <row r="44" spans="1:16" ht="12.75">
      <c r="A44" s="2">
        <v>41</v>
      </c>
      <c r="B44" t="s">
        <v>43</v>
      </c>
      <c r="C44">
        <v>114</v>
      </c>
      <c r="D44" s="17" t="s">
        <v>94</v>
      </c>
      <c r="E44" s="2">
        <v>41</v>
      </c>
      <c r="F44" t="s">
        <v>43</v>
      </c>
      <c r="G44" s="2">
        <v>11</v>
      </c>
      <c r="H44" s="17" t="s">
        <v>94</v>
      </c>
      <c r="I44" s="14"/>
      <c r="J44" s="14"/>
      <c r="K44" s="2"/>
      <c r="O44" t="s">
        <v>169</v>
      </c>
      <c r="P44">
        <v>22</v>
      </c>
    </row>
    <row r="45" spans="1:16" ht="12.75">
      <c r="A45" s="2">
        <v>42</v>
      </c>
      <c r="B45" s="21" t="s">
        <v>25</v>
      </c>
      <c r="C45" s="21">
        <v>329</v>
      </c>
      <c r="D45" s="17" t="s">
        <v>94</v>
      </c>
      <c r="E45" s="2">
        <v>42</v>
      </c>
      <c r="F45" s="21" t="s">
        <v>25</v>
      </c>
      <c r="G45" s="21">
        <v>32</v>
      </c>
      <c r="H45" s="17" t="s">
        <v>94</v>
      </c>
      <c r="I45" s="14"/>
      <c r="J45" s="14"/>
      <c r="K45" s="2"/>
      <c r="O45" t="s">
        <v>225</v>
      </c>
      <c r="P45">
        <v>22</v>
      </c>
    </row>
    <row r="46" spans="1:16" ht="12.75">
      <c r="A46" s="2">
        <v>43</v>
      </c>
      <c r="B46" t="s">
        <v>53</v>
      </c>
      <c r="C46">
        <v>134</v>
      </c>
      <c r="D46" s="17" t="s">
        <v>101</v>
      </c>
      <c r="E46" s="2">
        <v>43</v>
      </c>
      <c r="F46" t="s">
        <v>53</v>
      </c>
      <c r="G46" s="2">
        <v>27</v>
      </c>
      <c r="H46" s="17" t="s">
        <v>101</v>
      </c>
      <c r="I46" s="14"/>
      <c r="J46" s="14"/>
      <c r="K46" s="2"/>
      <c r="O46" t="s">
        <v>165</v>
      </c>
      <c r="P46">
        <v>21</v>
      </c>
    </row>
    <row r="47" spans="1:16" ht="12.75">
      <c r="A47" s="2">
        <v>44</v>
      </c>
      <c r="B47" s="21" t="s">
        <v>54</v>
      </c>
      <c r="C47" s="21">
        <v>211</v>
      </c>
      <c r="D47" s="17" t="s">
        <v>100</v>
      </c>
      <c r="E47" s="2">
        <v>44</v>
      </c>
      <c r="F47" s="21" t="s">
        <v>54</v>
      </c>
      <c r="G47" s="21">
        <v>21</v>
      </c>
      <c r="H47" s="17" t="s">
        <v>100</v>
      </c>
      <c r="I47" s="14"/>
      <c r="J47" s="14"/>
      <c r="K47" s="2"/>
      <c r="O47" t="s">
        <v>167</v>
      </c>
      <c r="P47">
        <v>21</v>
      </c>
    </row>
    <row r="48" spans="1:16" ht="12.75">
      <c r="A48" s="2">
        <v>45</v>
      </c>
      <c r="B48" t="s">
        <v>86</v>
      </c>
      <c r="C48">
        <v>58</v>
      </c>
      <c r="D48" s="17" t="s">
        <v>99</v>
      </c>
      <c r="E48" s="2">
        <v>45</v>
      </c>
      <c r="F48" t="s">
        <v>86</v>
      </c>
      <c r="G48" s="2">
        <v>11</v>
      </c>
      <c r="H48" s="17" t="s">
        <v>99</v>
      </c>
      <c r="I48" s="14"/>
      <c r="J48" s="14"/>
      <c r="K48" s="2"/>
      <c r="O48" t="s">
        <v>210</v>
      </c>
      <c r="P48">
        <v>21</v>
      </c>
    </row>
    <row r="49" spans="1:16" ht="12.75">
      <c r="A49" s="2">
        <v>46</v>
      </c>
      <c r="B49" s="2" t="s">
        <v>125</v>
      </c>
      <c r="C49" s="2">
        <v>33</v>
      </c>
      <c r="D49" s="17" t="s">
        <v>98</v>
      </c>
      <c r="E49" s="2">
        <v>46</v>
      </c>
      <c r="F49" s="2" t="s">
        <v>125</v>
      </c>
      <c r="G49" s="21">
        <v>6</v>
      </c>
      <c r="H49" s="17" t="s">
        <v>98</v>
      </c>
      <c r="I49" s="14"/>
      <c r="J49" s="14"/>
      <c r="K49" s="2"/>
      <c r="O49" t="s">
        <v>236</v>
      </c>
      <c r="P49">
        <v>21</v>
      </c>
    </row>
    <row r="50" spans="1:16" ht="12.75">
      <c r="A50" s="2">
        <v>47</v>
      </c>
      <c r="B50" s="19" t="s">
        <v>15</v>
      </c>
      <c r="C50" s="19">
        <v>955</v>
      </c>
      <c r="D50" s="17" t="s">
        <v>94</v>
      </c>
      <c r="E50" s="2">
        <v>47</v>
      </c>
      <c r="F50" s="19" t="s">
        <v>15</v>
      </c>
      <c r="G50" s="19">
        <v>211</v>
      </c>
      <c r="H50" s="17" t="s">
        <v>94</v>
      </c>
      <c r="I50" s="14"/>
      <c r="J50" s="14"/>
      <c r="K50" s="2"/>
      <c r="O50" s="2" t="s">
        <v>240</v>
      </c>
      <c r="P50">
        <v>21</v>
      </c>
    </row>
    <row r="51" spans="1:16" ht="12.75">
      <c r="A51" s="2">
        <v>48</v>
      </c>
      <c r="B51" t="s">
        <v>61</v>
      </c>
      <c r="C51">
        <v>122</v>
      </c>
      <c r="D51" s="17" t="s">
        <v>96</v>
      </c>
      <c r="E51" s="2">
        <v>48</v>
      </c>
      <c r="F51" t="s">
        <v>61</v>
      </c>
      <c r="G51">
        <v>22</v>
      </c>
      <c r="H51" s="17" t="s">
        <v>96</v>
      </c>
      <c r="I51" s="14"/>
      <c r="J51" s="14"/>
      <c r="K51" s="2"/>
      <c r="O51" t="s">
        <v>164</v>
      </c>
      <c r="P51">
        <v>20</v>
      </c>
    </row>
    <row r="52" spans="1:16" ht="12.75">
      <c r="A52" s="2">
        <v>49</v>
      </c>
      <c r="B52" t="s">
        <v>72</v>
      </c>
      <c r="C52">
        <v>48</v>
      </c>
      <c r="D52" s="17" t="s">
        <v>98</v>
      </c>
      <c r="E52" s="2">
        <v>49</v>
      </c>
      <c r="F52" t="s">
        <v>72</v>
      </c>
      <c r="G52">
        <v>3</v>
      </c>
      <c r="H52" s="17" t="s">
        <v>98</v>
      </c>
      <c r="I52" s="14"/>
      <c r="J52" s="14"/>
      <c r="K52" s="2"/>
      <c r="O52" t="s">
        <v>197</v>
      </c>
      <c r="P52">
        <v>20</v>
      </c>
    </row>
    <row r="53" spans="1:16" ht="12.75">
      <c r="A53" s="2">
        <v>50</v>
      </c>
      <c r="B53" s="21" t="s">
        <v>64</v>
      </c>
      <c r="C53" s="21">
        <v>386</v>
      </c>
      <c r="D53" s="17" t="s">
        <v>99</v>
      </c>
      <c r="E53" s="2">
        <v>50</v>
      </c>
      <c r="F53" s="21" t="s">
        <v>64</v>
      </c>
      <c r="G53" s="21">
        <v>98</v>
      </c>
      <c r="H53" s="17" t="s">
        <v>99</v>
      </c>
      <c r="I53" s="14"/>
      <c r="J53" s="14"/>
      <c r="K53" s="2"/>
      <c r="O53" t="s">
        <v>231</v>
      </c>
      <c r="P53">
        <v>19</v>
      </c>
    </row>
    <row r="54" spans="1:16" ht="12.75">
      <c r="A54" s="2">
        <v>51</v>
      </c>
      <c r="B54" s="19" t="s">
        <v>36</v>
      </c>
      <c r="C54" s="19">
        <v>392</v>
      </c>
      <c r="D54" s="17" t="s">
        <v>100</v>
      </c>
      <c r="E54" s="2">
        <v>51</v>
      </c>
      <c r="F54" s="19" t="s">
        <v>36</v>
      </c>
      <c r="G54" s="19">
        <v>28</v>
      </c>
      <c r="H54" s="17" t="s">
        <v>100</v>
      </c>
      <c r="I54" s="14"/>
      <c r="J54" s="14"/>
      <c r="K54" s="2"/>
      <c r="O54" t="s">
        <v>220</v>
      </c>
      <c r="P54">
        <v>18</v>
      </c>
    </row>
    <row r="55" spans="1:16" ht="12.75">
      <c r="A55" s="2">
        <v>52</v>
      </c>
      <c r="B55" t="s">
        <v>65</v>
      </c>
      <c r="C55">
        <v>161</v>
      </c>
      <c r="D55" s="17" t="s">
        <v>100</v>
      </c>
      <c r="E55" s="2">
        <v>52</v>
      </c>
      <c r="F55" t="s">
        <v>65</v>
      </c>
      <c r="G55">
        <v>28</v>
      </c>
      <c r="H55" s="17" t="s">
        <v>100</v>
      </c>
      <c r="I55" s="14"/>
      <c r="J55" s="14"/>
      <c r="K55" s="2"/>
      <c r="O55" t="s">
        <v>228</v>
      </c>
      <c r="P55">
        <v>18</v>
      </c>
    </row>
    <row r="56" spans="1:16" ht="12.75">
      <c r="A56" s="2">
        <v>53</v>
      </c>
      <c r="B56" t="s">
        <v>56</v>
      </c>
      <c r="C56">
        <v>185</v>
      </c>
      <c r="D56" s="17" t="s">
        <v>94</v>
      </c>
      <c r="E56" s="2">
        <v>53</v>
      </c>
      <c r="F56" t="s">
        <v>56</v>
      </c>
      <c r="G56">
        <v>4</v>
      </c>
      <c r="H56" s="17" t="s">
        <v>94</v>
      </c>
      <c r="I56" s="14"/>
      <c r="J56" s="14"/>
      <c r="K56" s="2"/>
      <c r="O56" t="s">
        <v>192</v>
      </c>
      <c r="P56">
        <v>14</v>
      </c>
    </row>
    <row r="57" spans="1:16" ht="12.75">
      <c r="A57" s="2">
        <v>54</v>
      </c>
      <c r="B57" t="s">
        <v>55</v>
      </c>
      <c r="C57">
        <v>94</v>
      </c>
      <c r="D57" s="17" t="s">
        <v>94</v>
      </c>
      <c r="E57" s="2">
        <v>54</v>
      </c>
      <c r="F57" t="s">
        <v>55</v>
      </c>
      <c r="G57">
        <v>20</v>
      </c>
      <c r="H57" s="17" t="s">
        <v>94</v>
      </c>
      <c r="I57" s="14"/>
      <c r="J57" s="14"/>
      <c r="K57" s="2"/>
      <c r="O57" t="s">
        <v>212</v>
      </c>
      <c r="P57">
        <v>14</v>
      </c>
    </row>
    <row r="58" spans="1:16" ht="12.75">
      <c r="A58" s="2">
        <v>55</v>
      </c>
      <c r="B58" s="19" t="s">
        <v>40</v>
      </c>
      <c r="C58" s="19">
        <v>172</v>
      </c>
      <c r="D58" s="17" t="s">
        <v>101</v>
      </c>
      <c r="E58" s="2">
        <v>55</v>
      </c>
      <c r="F58" s="19" t="s">
        <v>40</v>
      </c>
      <c r="G58" s="19">
        <v>11</v>
      </c>
      <c r="H58" s="17" t="s">
        <v>101</v>
      </c>
      <c r="I58" s="14"/>
      <c r="J58" s="14"/>
      <c r="K58" s="2"/>
      <c r="O58" t="s">
        <v>176</v>
      </c>
      <c r="P58">
        <v>13</v>
      </c>
    </row>
    <row r="59" spans="1:16" ht="12.75">
      <c r="A59" s="2">
        <v>56</v>
      </c>
      <c r="B59" t="s">
        <v>69</v>
      </c>
      <c r="C59">
        <v>177</v>
      </c>
      <c r="D59" s="17" t="s">
        <v>98</v>
      </c>
      <c r="E59" s="2">
        <v>56</v>
      </c>
      <c r="F59" t="s">
        <v>69</v>
      </c>
      <c r="G59">
        <v>33</v>
      </c>
      <c r="H59" s="17" t="s">
        <v>98</v>
      </c>
      <c r="I59" s="14"/>
      <c r="J59" s="14"/>
      <c r="K59" s="2"/>
      <c r="O59" s="2" t="s">
        <v>239</v>
      </c>
      <c r="P59">
        <v>13</v>
      </c>
    </row>
    <row r="60" spans="1:16" ht="12.75">
      <c r="A60" s="2">
        <v>57</v>
      </c>
      <c r="B60" s="19" t="s">
        <v>17</v>
      </c>
      <c r="C60" s="19">
        <v>502</v>
      </c>
      <c r="D60" s="17" t="s">
        <v>94</v>
      </c>
      <c r="E60" s="2">
        <v>57</v>
      </c>
      <c r="F60" s="19" t="s">
        <v>17</v>
      </c>
      <c r="G60" s="19">
        <v>106</v>
      </c>
      <c r="H60" s="17" t="s">
        <v>94</v>
      </c>
      <c r="I60" s="14"/>
      <c r="J60" s="14"/>
      <c r="K60" s="2"/>
      <c r="O60" t="s">
        <v>172</v>
      </c>
      <c r="P60">
        <v>12</v>
      </c>
    </row>
    <row r="61" spans="1:16" ht="12.75">
      <c r="A61" s="2">
        <v>58</v>
      </c>
      <c r="B61" t="s">
        <v>84</v>
      </c>
      <c r="C61">
        <v>25</v>
      </c>
      <c r="D61" s="17" t="s">
        <v>96</v>
      </c>
      <c r="E61" s="2">
        <v>58</v>
      </c>
      <c r="F61" t="s">
        <v>84</v>
      </c>
      <c r="G61">
        <v>3</v>
      </c>
      <c r="H61" s="17" t="s">
        <v>96</v>
      </c>
      <c r="I61" s="14"/>
      <c r="J61" s="14"/>
      <c r="K61" s="2"/>
      <c r="O61" t="s">
        <v>179</v>
      </c>
      <c r="P61">
        <v>12</v>
      </c>
    </row>
    <row r="62" spans="1:16" ht="12.75">
      <c r="A62" s="2">
        <v>59</v>
      </c>
      <c r="B62" t="s">
        <v>76</v>
      </c>
      <c r="C62">
        <v>56</v>
      </c>
      <c r="D62" s="17" t="s">
        <v>96</v>
      </c>
      <c r="E62" s="2">
        <v>59</v>
      </c>
      <c r="F62" t="s">
        <v>76</v>
      </c>
      <c r="G62" s="19">
        <v>9</v>
      </c>
      <c r="H62" s="17" t="s">
        <v>96</v>
      </c>
      <c r="I62" s="14"/>
      <c r="J62" s="14"/>
      <c r="K62" s="2"/>
      <c r="O62" t="s">
        <v>186</v>
      </c>
      <c r="P62">
        <v>12</v>
      </c>
    </row>
    <row r="63" spans="1:16" ht="12.75">
      <c r="A63" s="2">
        <v>60</v>
      </c>
      <c r="B63" s="21" t="s">
        <v>46</v>
      </c>
      <c r="C63" s="21">
        <v>431</v>
      </c>
      <c r="D63" s="17" t="s">
        <v>99</v>
      </c>
      <c r="E63" s="2">
        <v>60</v>
      </c>
      <c r="F63" s="21" t="s">
        <v>46</v>
      </c>
      <c r="G63" s="21">
        <v>81</v>
      </c>
      <c r="H63" s="17" t="s">
        <v>99</v>
      </c>
      <c r="I63" s="14"/>
      <c r="J63" s="14"/>
      <c r="K63" s="2"/>
      <c r="O63" t="s">
        <v>200</v>
      </c>
      <c r="P63">
        <v>12</v>
      </c>
    </row>
    <row r="64" spans="1:16" ht="12.75">
      <c r="A64" s="2">
        <v>61</v>
      </c>
      <c r="B64" t="s">
        <v>71</v>
      </c>
      <c r="C64">
        <v>91</v>
      </c>
      <c r="D64" s="17" t="s">
        <v>95</v>
      </c>
      <c r="E64" s="2">
        <v>61</v>
      </c>
      <c r="F64" t="s">
        <v>71</v>
      </c>
      <c r="G64">
        <v>14</v>
      </c>
      <c r="H64" s="17" t="s">
        <v>95</v>
      </c>
      <c r="I64" s="14"/>
      <c r="J64" s="14"/>
      <c r="K64" s="2"/>
      <c r="O64" t="s">
        <v>160</v>
      </c>
      <c r="P64">
        <v>11</v>
      </c>
    </row>
    <row r="65" spans="1:16" ht="12.75">
      <c r="A65" s="2">
        <v>62</v>
      </c>
      <c r="B65" s="2" t="s">
        <v>29</v>
      </c>
      <c r="C65" s="2">
        <v>292</v>
      </c>
      <c r="D65" s="17" t="s">
        <v>94</v>
      </c>
      <c r="E65" s="2">
        <v>62</v>
      </c>
      <c r="F65" s="2" t="s">
        <v>29</v>
      </c>
      <c r="G65" s="2">
        <v>31</v>
      </c>
      <c r="H65" s="17" t="s">
        <v>94</v>
      </c>
      <c r="I65" s="14"/>
      <c r="J65" s="14"/>
      <c r="K65" s="2"/>
      <c r="O65" t="s">
        <v>163</v>
      </c>
      <c r="P65">
        <v>11</v>
      </c>
    </row>
    <row r="66" spans="1:16" ht="12.75">
      <c r="A66" s="2">
        <v>63</v>
      </c>
      <c r="B66" s="2" t="s">
        <v>21</v>
      </c>
      <c r="C66" s="2">
        <v>423</v>
      </c>
      <c r="D66" s="17" t="s">
        <v>100</v>
      </c>
      <c r="E66" s="2">
        <v>63</v>
      </c>
      <c r="F66" s="2" t="s">
        <v>21</v>
      </c>
      <c r="G66" s="2">
        <v>92</v>
      </c>
      <c r="H66" s="17" t="s">
        <v>100</v>
      </c>
      <c r="I66" s="14"/>
      <c r="J66" s="14"/>
      <c r="K66" s="2"/>
      <c r="O66" t="s">
        <v>207</v>
      </c>
      <c r="P66">
        <v>11</v>
      </c>
    </row>
    <row r="67" spans="1:16" ht="12.75">
      <c r="A67" s="2">
        <v>64</v>
      </c>
      <c r="B67" s="2" t="s">
        <v>23</v>
      </c>
      <c r="C67" s="2">
        <v>325</v>
      </c>
      <c r="D67" s="17" t="s">
        <v>94</v>
      </c>
      <c r="E67" s="2">
        <v>64</v>
      </c>
      <c r="F67" s="2" t="s">
        <v>23</v>
      </c>
      <c r="G67" s="2">
        <v>50</v>
      </c>
      <c r="H67" s="17" t="s">
        <v>94</v>
      </c>
      <c r="I67" s="14"/>
      <c r="J67" s="14"/>
      <c r="K67" s="2"/>
      <c r="O67" t="s">
        <v>216</v>
      </c>
      <c r="P67">
        <v>11</v>
      </c>
    </row>
    <row r="68" spans="1:16" ht="12.75">
      <c r="A68" s="2">
        <v>65</v>
      </c>
      <c r="B68" t="s">
        <v>77</v>
      </c>
      <c r="C68">
        <v>34</v>
      </c>
      <c r="D68" s="17" t="s">
        <v>101</v>
      </c>
      <c r="E68" s="2">
        <v>65</v>
      </c>
      <c r="F68" t="s">
        <v>77</v>
      </c>
      <c r="G68" s="2">
        <v>6</v>
      </c>
      <c r="H68" s="17" t="s">
        <v>101</v>
      </c>
      <c r="I68" s="14"/>
      <c r="J68" s="14"/>
      <c r="K68" s="2"/>
      <c r="O68" t="s">
        <v>168</v>
      </c>
      <c r="P68">
        <v>10</v>
      </c>
    </row>
    <row r="69" spans="1:16" ht="12.75">
      <c r="A69" s="2">
        <v>66</v>
      </c>
      <c r="B69" s="21" t="s">
        <v>27</v>
      </c>
      <c r="C69" s="21">
        <v>750</v>
      </c>
      <c r="D69" s="17" t="s">
        <v>97</v>
      </c>
      <c r="E69" s="2">
        <v>66</v>
      </c>
      <c r="F69" s="21" t="s">
        <v>27</v>
      </c>
      <c r="G69" s="21">
        <v>56</v>
      </c>
      <c r="H69" s="17" t="s">
        <v>97</v>
      </c>
      <c r="I69" s="14"/>
      <c r="J69" s="14"/>
      <c r="K69" s="2"/>
      <c r="O69" t="s">
        <v>194</v>
      </c>
      <c r="P69">
        <v>9</v>
      </c>
    </row>
    <row r="70" spans="1:16" ht="12.75">
      <c r="A70" s="2">
        <v>67</v>
      </c>
      <c r="B70" t="s">
        <v>57</v>
      </c>
      <c r="C70">
        <v>105</v>
      </c>
      <c r="D70" s="17" t="s">
        <v>95</v>
      </c>
      <c r="E70" s="2">
        <v>67</v>
      </c>
      <c r="F70" t="s">
        <v>57</v>
      </c>
      <c r="G70" s="2">
        <v>18</v>
      </c>
      <c r="H70" s="17" t="s">
        <v>95</v>
      </c>
      <c r="I70" s="14"/>
      <c r="J70" s="14"/>
      <c r="K70" s="2"/>
      <c r="O70" t="s">
        <v>202</v>
      </c>
      <c r="P70">
        <v>9</v>
      </c>
    </row>
    <row r="71" spans="1:16" ht="12.75">
      <c r="A71" s="2">
        <v>68</v>
      </c>
      <c r="B71" s="19" t="s">
        <v>22</v>
      </c>
      <c r="C71" s="19">
        <v>499</v>
      </c>
      <c r="D71" s="17" t="s">
        <v>98</v>
      </c>
      <c r="E71" s="2">
        <v>68</v>
      </c>
      <c r="F71" s="19" t="s">
        <v>22</v>
      </c>
      <c r="G71" s="19">
        <v>34</v>
      </c>
      <c r="H71" s="17" t="s">
        <v>98</v>
      </c>
      <c r="I71" s="14"/>
      <c r="J71" s="14"/>
      <c r="K71" s="2"/>
      <c r="O71" t="s">
        <v>232</v>
      </c>
      <c r="P71">
        <v>9</v>
      </c>
    </row>
    <row r="72" spans="1:16" ht="12.75">
      <c r="A72" s="2">
        <v>69</v>
      </c>
      <c r="B72" t="s">
        <v>89</v>
      </c>
      <c r="C72">
        <v>1</v>
      </c>
      <c r="D72" s="17" t="s">
        <v>96</v>
      </c>
      <c r="E72" s="2">
        <v>69</v>
      </c>
      <c r="F72" t="s">
        <v>89</v>
      </c>
      <c r="G72" s="2">
        <v>0</v>
      </c>
      <c r="H72" s="17" t="s">
        <v>96</v>
      </c>
      <c r="I72" s="14"/>
      <c r="J72" s="14"/>
      <c r="K72" s="2"/>
      <c r="O72" t="s">
        <v>235</v>
      </c>
      <c r="P72">
        <v>9</v>
      </c>
    </row>
    <row r="73" spans="1:16" ht="12.75">
      <c r="A73" s="2">
        <v>70</v>
      </c>
      <c r="B73" s="21" t="s">
        <v>59</v>
      </c>
      <c r="C73" s="21">
        <v>444</v>
      </c>
      <c r="D73" s="17" t="s">
        <v>95</v>
      </c>
      <c r="E73" s="2">
        <v>70</v>
      </c>
      <c r="F73" s="21" t="s">
        <v>59</v>
      </c>
      <c r="G73" s="21">
        <v>55</v>
      </c>
      <c r="H73" s="17" t="s">
        <v>95</v>
      </c>
      <c r="I73" s="14"/>
      <c r="J73" s="14"/>
      <c r="K73" s="2"/>
      <c r="O73" t="s">
        <v>238</v>
      </c>
      <c r="P73">
        <v>9</v>
      </c>
    </row>
    <row r="74" spans="1:16" ht="12.75">
      <c r="A74" s="2">
        <v>71</v>
      </c>
      <c r="B74" t="s">
        <v>75</v>
      </c>
      <c r="C74">
        <v>77</v>
      </c>
      <c r="D74" s="17" t="s">
        <v>95</v>
      </c>
      <c r="E74" s="2">
        <v>71</v>
      </c>
      <c r="F74" t="s">
        <v>75</v>
      </c>
      <c r="G74">
        <v>7</v>
      </c>
      <c r="H74" s="17" t="s">
        <v>95</v>
      </c>
      <c r="I74" s="14"/>
      <c r="J74" s="14"/>
      <c r="K74" s="2"/>
      <c r="O74" t="s">
        <v>161</v>
      </c>
      <c r="P74">
        <v>8</v>
      </c>
    </row>
    <row r="75" spans="1:16" ht="12.75">
      <c r="A75" s="2">
        <v>72</v>
      </c>
      <c r="B75" t="s">
        <v>49</v>
      </c>
      <c r="C75">
        <v>114</v>
      </c>
      <c r="D75" s="17" t="s">
        <v>96</v>
      </c>
      <c r="E75" s="2">
        <v>72</v>
      </c>
      <c r="F75" t="s">
        <v>49</v>
      </c>
      <c r="G75">
        <v>22</v>
      </c>
      <c r="H75" s="17" t="s">
        <v>96</v>
      </c>
      <c r="I75" s="14"/>
      <c r="J75" s="14"/>
      <c r="K75" s="2"/>
      <c r="O75" t="s">
        <v>206</v>
      </c>
      <c r="P75">
        <v>7</v>
      </c>
    </row>
    <row r="76" spans="1:16" ht="12.75">
      <c r="A76" s="2">
        <v>73</v>
      </c>
      <c r="B76" t="s">
        <v>68</v>
      </c>
      <c r="C76">
        <v>124</v>
      </c>
      <c r="D76" s="17" t="s">
        <v>95</v>
      </c>
      <c r="E76" s="2">
        <v>73</v>
      </c>
      <c r="F76" t="s">
        <v>68</v>
      </c>
      <c r="G76">
        <v>29</v>
      </c>
      <c r="H76" s="17" t="s">
        <v>95</v>
      </c>
      <c r="I76" s="14"/>
      <c r="J76" s="14"/>
      <c r="K76" s="2"/>
      <c r="O76" t="s">
        <v>224</v>
      </c>
      <c r="P76">
        <v>7</v>
      </c>
    </row>
    <row r="77" spans="1:16" ht="12.75">
      <c r="A77" s="2">
        <v>74</v>
      </c>
      <c r="B77" t="s">
        <v>60</v>
      </c>
      <c r="C77">
        <v>116</v>
      </c>
      <c r="D77" s="17" t="s">
        <v>97</v>
      </c>
      <c r="E77" s="2">
        <v>74</v>
      </c>
      <c r="F77" t="s">
        <v>60</v>
      </c>
      <c r="G77">
        <v>18</v>
      </c>
      <c r="H77" s="17" t="s">
        <v>97</v>
      </c>
      <c r="I77" s="14"/>
      <c r="J77" s="14"/>
      <c r="K77" s="2"/>
      <c r="O77" t="s">
        <v>177</v>
      </c>
      <c r="P77">
        <v>6</v>
      </c>
    </row>
    <row r="78" spans="1:16" ht="12.75">
      <c r="A78" s="2">
        <v>75</v>
      </c>
      <c r="B78" t="s">
        <v>52</v>
      </c>
      <c r="C78">
        <v>167</v>
      </c>
      <c r="D78" s="17" t="s">
        <v>94</v>
      </c>
      <c r="E78" s="2">
        <v>75</v>
      </c>
      <c r="F78" t="s">
        <v>52</v>
      </c>
      <c r="G78">
        <v>47</v>
      </c>
      <c r="H78" s="17" t="s">
        <v>94</v>
      </c>
      <c r="I78" s="14"/>
      <c r="J78" s="14"/>
      <c r="K78" s="2"/>
      <c r="L78" s="2"/>
      <c r="O78" t="s">
        <v>217</v>
      </c>
      <c r="P78">
        <v>6</v>
      </c>
    </row>
    <row r="79" spans="1:16" ht="12.75">
      <c r="A79" s="2">
        <v>76</v>
      </c>
      <c r="B79" s="21" t="s">
        <v>31</v>
      </c>
      <c r="C79" s="21">
        <v>575</v>
      </c>
      <c r="D79" s="17" t="s">
        <v>94</v>
      </c>
      <c r="E79" s="2">
        <v>76</v>
      </c>
      <c r="F79" s="21" t="s">
        <v>31</v>
      </c>
      <c r="G79" s="21">
        <v>82</v>
      </c>
      <c r="H79" s="17" t="s">
        <v>94</v>
      </c>
      <c r="I79" s="14"/>
      <c r="J79" s="14"/>
      <c r="K79" s="2"/>
      <c r="L79" s="2"/>
      <c r="O79" t="s">
        <v>243</v>
      </c>
      <c r="P79">
        <v>5</v>
      </c>
    </row>
    <row r="80" spans="1:16" ht="12.75">
      <c r="A80" s="2">
        <v>77</v>
      </c>
      <c r="B80" t="s">
        <v>244</v>
      </c>
      <c r="C80">
        <v>29</v>
      </c>
      <c r="D80" s="17" t="s">
        <v>98</v>
      </c>
      <c r="E80" s="2">
        <v>77</v>
      </c>
      <c r="F80" t="s">
        <v>244</v>
      </c>
      <c r="G80">
        <v>9</v>
      </c>
      <c r="H80" s="17" t="s">
        <v>98</v>
      </c>
      <c r="I80" s="14"/>
      <c r="J80" s="14"/>
      <c r="K80" s="2"/>
      <c r="L80" s="2"/>
      <c r="O80" t="s">
        <v>191</v>
      </c>
      <c r="P80">
        <v>5</v>
      </c>
    </row>
    <row r="81" spans="1:16" ht="12.75">
      <c r="A81" s="2">
        <v>78</v>
      </c>
      <c r="B81" s="2" t="s">
        <v>24</v>
      </c>
      <c r="C81" s="2">
        <v>192</v>
      </c>
      <c r="D81" s="17" t="s">
        <v>101</v>
      </c>
      <c r="E81" s="2">
        <v>78</v>
      </c>
      <c r="F81" s="2" t="s">
        <v>24</v>
      </c>
      <c r="G81" s="2">
        <v>19</v>
      </c>
      <c r="H81" s="17" t="s">
        <v>101</v>
      </c>
      <c r="I81" s="14"/>
      <c r="J81" s="14"/>
      <c r="K81" s="2"/>
      <c r="L81" s="2"/>
      <c r="N81" s="2"/>
      <c r="O81" t="s">
        <v>159</v>
      </c>
      <c r="P81">
        <v>4</v>
      </c>
    </row>
    <row r="82" spans="1:16" ht="12.75">
      <c r="A82" s="2">
        <v>79</v>
      </c>
      <c r="B82" s="19" t="s">
        <v>19</v>
      </c>
      <c r="C82" s="19">
        <v>388</v>
      </c>
      <c r="D82" s="17" t="s">
        <v>97</v>
      </c>
      <c r="E82" s="2">
        <v>79</v>
      </c>
      <c r="F82" s="19" t="s">
        <v>19</v>
      </c>
      <c r="G82" s="19">
        <v>34</v>
      </c>
      <c r="H82" s="17" t="s">
        <v>97</v>
      </c>
      <c r="I82" s="14"/>
      <c r="J82" s="14"/>
      <c r="K82" s="2"/>
      <c r="L82" s="2"/>
      <c r="N82" s="2"/>
      <c r="O82" t="s">
        <v>242</v>
      </c>
      <c r="P82">
        <v>4</v>
      </c>
    </row>
    <row r="83" spans="1:16" ht="12.75">
      <c r="A83" s="2">
        <v>80</v>
      </c>
      <c r="B83" s="19" t="s">
        <v>13</v>
      </c>
      <c r="C83" s="19">
        <v>414</v>
      </c>
      <c r="D83" s="17" t="s">
        <v>97</v>
      </c>
      <c r="E83" s="2">
        <v>80</v>
      </c>
      <c r="F83" s="19" t="s">
        <v>13</v>
      </c>
      <c r="G83" s="19">
        <v>51</v>
      </c>
      <c r="H83" s="17" t="s">
        <v>97</v>
      </c>
      <c r="I83" s="14"/>
      <c r="J83" s="14"/>
      <c r="K83" s="2"/>
      <c r="L83" s="2"/>
      <c r="N83" s="2"/>
      <c r="O83" t="s">
        <v>196</v>
      </c>
      <c r="P83">
        <v>4</v>
      </c>
    </row>
    <row r="84" spans="1:16" ht="12.75">
      <c r="A84" s="2">
        <v>81</v>
      </c>
      <c r="B84" t="s">
        <v>78</v>
      </c>
      <c r="C84">
        <v>93</v>
      </c>
      <c r="D84" s="17" t="s">
        <v>96</v>
      </c>
      <c r="E84" s="2">
        <v>81</v>
      </c>
      <c r="F84" t="s">
        <v>78</v>
      </c>
      <c r="G84">
        <v>21</v>
      </c>
      <c r="H84" s="17" t="s">
        <v>96</v>
      </c>
      <c r="I84" s="14"/>
      <c r="J84" s="14"/>
      <c r="K84" s="2"/>
      <c r="L84" s="2"/>
      <c r="N84" s="2"/>
      <c r="O84" t="s">
        <v>174</v>
      </c>
      <c r="P84">
        <v>3</v>
      </c>
    </row>
    <row r="85" spans="1:16" ht="12.75">
      <c r="A85" s="2">
        <v>82</v>
      </c>
      <c r="B85" s="2" t="s">
        <v>32</v>
      </c>
      <c r="C85" s="2">
        <v>303</v>
      </c>
      <c r="D85" s="17" t="s">
        <v>94</v>
      </c>
      <c r="E85" s="2">
        <v>82</v>
      </c>
      <c r="F85" s="2" t="s">
        <v>32</v>
      </c>
      <c r="G85" s="2">
        <v>47</v>
      </c>
      <c r="H85" s="17" t="s">
        <v>94</v>
      </c>
      <c r="I85" s="14"/>
      <c r="J85" s="14"/>
      <c r="K85" s="2"/>
      <c r="L85" s="2"/>
      <c r="N85" s="2"/>
      <c r="O85" t="s">
        <v>183</v>
      </c>
      <c r="P85">
        <v>3</v>
      </c>
    </row>
    <row r="86" spans="1:16" ht="12.75">
      <c r="A86" s="2">
        <v>83</v>
      </c>
      <c r="B86" t="s">
        <v>91</v>
      </c>
      <c r="C86">
        <v>17</v>
      </c>
      <c r="D86" s="17" t="s">
        <v>101</v>
      </c>
      <c r="E86" s="2">
        <v>83</v>
      </c>
      <c r="F86" t="s">
        <v>91</v>
      </c>
      <c r="G86" s="2">
        <v>9</v>
      </c>
      <c r="H86" s="17" t="s">
        <v>101</v>
      </c>
      <c r="I86" s="2"/>
      <c r="J86" s="14"/>
      <c r="K86" s="2"/>
      <c r="L86" s="2"/>
      <c r="N86" s="2"/>
      <c r="O86" t="s">
        <v>227</v>
      </c>
      <c r="P86">
        <v>3</v>
      </c>
    </row>
    <row r="87" spans="1:16" ht="12.75">
      <c r="A87" s="2">
        <v>84</v>
      </c>
      <c r="B87" t="s">
        <v>87</v>
      </c>
      <c r="C87">
        <v>2</v>
      </c>
      <c r="D87" s="17" t="s">
        <v>96</v>
      </c>
      <c r="E87" s="2">
        <v>84</v>
      </c>
      <c r="F87" t="s">
        <v>87</v>
      </c>
      <c r="G87" s="2">
        <v>0</v>
      </c>
      <c r="H87" s="17" t="s">
        <v>96</v>
      </c>
      <c r="I87" s="14"/>
      <c r="J87" s="2"/>
      <c r="K87" s="2"/>
      <c r="L87" s="2"/>
      <c r="N87" s="2"/>
      <c r="O87" t="s">
        <v>195</v>
      </c>
      <c r="P87">
        <v>1</v>
      </c>
    </row>
    <row r="88" spans="1:15" ht="12.75">
      <c r="A88" s="2">
        <v>85</v>
      </c>
      <c r="B88" t="s">
        <v>67</v>
      </c>
      <c r="C88">
        <v>71</v>
      </c>
      <c r="D88" s="17" t="s">
        <v>97</v>
      </c>
      <c r="E88" s="2">
        <v>85</v>
      </c>
      <c r="F88" t="s">
        <v>67</v>
      </c>
      <c r="G88" s="2">
        <v>13</v>
      </c>
      <c r="H88" s="17" t="s">
        <v>97</v>
      </c>
      <c r="I88" s="14"/>
      <c r="J88" s="14"/>
      <c r="K88" s="2"/>
      <c r="L88" s="2"/>
      <c r="N88" s="2"/>
      <c r="O88" s="2"/>
    </row>
    <row r="89" spans="1:14" ht="12.75">
      <c r="A89" s="2">
        <v>86</v>
      </c>
      <c r="B89" s="2" t="s">
        <v>35</v>
      </c>
      <c r="C89" s="2">
        <v>176</v>
      </c>
      <c r="D89" s="17" t="s">
        <v>95</v>
      </c>
      <c r="E89" s="2">
        <v>86</v>
      </c>
      <c r="F89" s="2" t="s">
        <v>35</v>
      </c>
      <c r="G89" s="2">
        <v>21</v>
      </c>
      <c r="H89" s="17" t="s">
        <v>95</v>
      </c>
      <c r="I89" s="14"/>
      <c r="J89" s="14"/>
      <c r="K89" s="2"/>
      <c r="L89" s="2"/>
      <c r="M89" s="2"/>
      <c r="N89" s="2"/>
    </row>
    <row r="90" spans="1:10" ht="12.75">
      <c r="A90" s="2"/>
      <c r="B90" s="1"/>
      <c r="C90" s="12">
        <f>SUM(C4:C89)</f>
        <v>20732</v>
      </c>
      <c r="D90" s="3"/>
      <c r="E90" s="2"/>
      <c r="F90" s="1"/>
      <c r="G90" s="12">
        <f>SUM(G4:G89)</f>
        <v>2851</v>
      </c>
      <c r="H90" s="3"/>
      <c r="I90" s="2"/>
      <c r="J90" s="2"/>
    </row>
    <row r="91" spans="1:10" ht="12.75">
      <c r="A91" s="2"/>
      <c r="E91" s="2"/>
      <c r="I91" s="2"/>
      <c r="J91" s="2"/>
    </row>
    <row r="92" spans="2:7" ht="12.75">
      <c r="B92" t="s">
        <v>102</v>
      </c>
      <c r="C92">
        <f>SUM(C85,C79,C78,C67,C65,C60,C57,C56,C50,C45,C44,C38,C42,C24)</f>
        <v>5043</v>
      </c>
      <c r="F92" t="s">
        <v>102</v>
      </c>
      <c r="G92">
        <f>SUM(G85,G79,G78,G67,G65,G60,G57,G56,G50,G45,G44,G38,G42,G24)</f>
        <v>726</v>
      </c>
    </row>
    <row r="93" spans="2:7" ht="12.75">
      <c r="B93" t="s">
        <v>103</v>
      </c>
      <c r="C93">
        <f>SUM(C89,C76,C74,C73,C70,C64,C10,C11,C12,C15,C16,C20,C26,C30,C32,C34,C35,C43)</f>
        <v>5009</v>
      </c>
      <c r="F93" t="s">
        <v>103</v>
      </c>
      <c r="G93">
        <f>SUM(G89,G76,G74,G73,G70,G64,G10,G11,G12,G15,G16,G20,G26,G30,G32,G34,G35,G43)</f>
        <v>806</v>
      </c>
    </row>
    <row r="94" spans="2:7" ht="12.75">
      <c r="B94" t="s">
        <v>109</v>
      </c>
      <c r="C94">
        <f>SUM(C8,C14,C19,C31,C36,C39,C47,C54,C55,C66)</f>
        <v>2106</v>
      </c>
      <c r="F94" t="s">
        <v>109</v>
      </c>
      <c r="G94">
        <f>SUM(G8,G14,G19,G31,G36,G39,G47,G54,G55,G66)</f>
        <v>276</v>
      </c>
    </row>
    <row r="95" spans="2:7" ht="12.75">
      <c r="B95" t="s">
        <v>108</v>
      </c>
      <c r="C95">
        <f>SUM(C18,C22,C52,C59,C71,C80)</f>
        <v>1039</v>
      </c>
      <c r="F95" t="s">
        <v>108</v>
      </c>
      <c r="G95">
        <f>SUM(G18,G22,G52,G59,G71,G80)</f>
        <v>94</v>
      </c>
    </row>
    <row r="96" spans="2:7" ht="12.75">
      <c r="B96" t="s">
        <v>107</v>
      </c>
      <c r="C96">
        <f>SUM(C29,C37,C69,C77,C82,C83,C88)</f>
        <v>1811</v>
      </c>
      <c r="F96" t="s">
        <v>107</v>
      </c>
      <c r="G96">
        <f>SUM(G29,G37,G69,G77,G82,G83,G88)</f>
        <v>177</v>
      </c>
    </row>
    <row r="97" spans="2:7" ht="12.75">
      <c r="B97" t="s">
        <v>106</v>
      </c>
      <c r="C97">
        <f>SUM(C9,C13,C27,C48,C53,C63)</f>
        <v>1710</v>
      </c>
      <c r="F97" t="s">
        <v>106</v>
      </c>
      <c r="G97">
        <f>SUM(G9,G13,G27,G48,G53,G63)</f>
        <v>273</v>
      </c>
    </row>
    <row r="98" spans="2:7" ht="12.75">
      <c r="B98" t="s">
        <v>105</v>
      </c>
      <c r="C98">
        <f>SUM(C4,C5,C6,C17,C23,C28,C40,C41,C49,C51,C61,C62,C72,C75,C84,C87)</f>
        <v>3283</v>
      </c>
      <c r="F98" t="s">
        <v>105</v>
      </c>
      <c r="G98">
        <f>SUM(G4,G5,G6,G17,G23,G28,G40,G41,G49,G51,G61,G62,G72,G75,G84,G87)</f>
        <v>410</v>
      </c>
    </row>
    <row r="99" spans="2:7" ht="12.75">
      <c r="B99" t="s">
        <v>104</v>
      </c>
      <c r="C99">
        <f>SUM(C7,C21,C25,C46,C58,C68,C81,C86,C33)</f>
        <v>731</v>
      </c>
      <c r="F99" t="s">
        <v>104</v>
      </c>
      <c r="G99">
        <f>SUM(G7,G21,G25,G46,G58,G68,G81,G86,G33)</f>
        <v>89</v>
      </c>
    </row>
    <row r="106" spans="6:8" ht="12.75">
      <c r="F106" s="15"/>
      <c r="G106" s="15" t="s">
        <v>8</v>
      </c>
      <c r="H106">
        <v>4350</v>
      </c>
    </row>
    <row r="107" spans="2:8" ht="12.75">
      <c r="B107" s="30"/>
      <c r="D107" s="15"/>
      <c r="E107" s="15"/>
      <c r="F107" s="16"/>
      <c r="G107" s="15" t="s">
        <v>129</v>
      </c>
      <c r="H107">
        <v>39291</v>
      </c>
    </row>
    <row r="108" spans="2:8" ht="12.75" customHeight="1">
      <c r="B108" s="39" t="s">
        <v>92</v>
      </c>
      <c r="C108" s="39"/>
      <c r="D108" s="39"/>
      <c r="E108" s="39"/>
      <c r="F108" s="39"/>
      <c r="G108" s="39"/>
      <c r="H108" s="39"/>
    </row>
    <row r="109" spans="1:11" ht="26.25" customHeight="1">
      <c r="A109" s="31"/>
      <c r="B109" s="39"/>
      <c r="C109" s="39"/>
      <c r="D109" s="39"/>
      <c r="E109" s="39"/>
      <c r="F109" s="39"/>
      <c r="G109" s="39"/>
      <c r="H109" s="39"/>
      <c r="I109" s="31"/>
      <c r="J109" s="31"/>
      <c r="K109" s="31"/>
    </row>
    <row r="111" spans="1:2" ht="12.75">
      <c r="A111" s="19"/>
      <c r="B111" t="s">
        <v>111</v>
      </c>
    </row>
    <row r="112" spans="1:2" ht="12.75">
      <c r="A112" s="21"/>
      <c r="B112" t="s">
        <v>113</v>
      </c>
    </row>
    <row r="113" spans="1:2" ht="12.75">
      <c r="A113" s="17"/>
      <c r="B113" t="s">
        <v>115</v>
      </c>
    </row>
    <row r="265" spans="6:8" ht="12.75">
      <c r="F265" s="16"/>
      <c r="G265" s="16"/>
      <c r="H265" s="16"/>
    </row>
    <row r="266" spans="2:5" ht="18">
      <c r="B266" s="29"/>
      <c r="C266" s="16"/>
      <c r="D266" s="16"/>
      <c r="E266" s="16"/>
    </row>
    <row r="267" spans="2:5" ht="12.75">
      <c r="B267" s="1"/>
      <c r="C267" s="1"/>
      <c r="D267" s="1"/>
      <c r="E267" s="1"/>
    </row>
    <row r="268" ht="12.75">
      <c r="B268" s="5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7" spans="2:3" ht="12.75">
      <c r="B307" s="2"/>
      <c r="C307" s="2"/>
    </row>
    <row r="308" spans="2:3" ht="12.75">
      <c r="B308" s="2"/>
      <c r="C308" s="2"/>
    </row>
    <row r="309" spans="2:3" ht="12.75">
      <c r="B309" s="2"/>
      <c r="C309" s="2"/>
    </row>
    <row r="310" spans="2:3" ht="12.75">
      <c r="B310" s="2"/>
      <c r="C310" s="2"/>
    </row>
    <row r="311" spans="2:3" ht="12.75">
      <c r="B311" s="2"/>
      <c r="C311" s="2"/>
    </row>
    <row r="312" spans="2:3" ht="12.75">
      <c r="B312" s="2"/>
      <c r="C312" s="2"/>
    </row>
    <row r="313" spans="2:3" ht="12.75">
      <c r="B313" s="2"/>
      <c r="C313" s="2"/>
    </row>
    <row r="314" spans="2:3" ht="12.75">
      <c r="B314" s="2"/>
      <c r="C314" s="2"/>
    </row>
    <row r="315" spans="2:3" ht="12.75">
      <c r="B315" s="2"/>
      <c r="C315" s="2"/>
    </row>
    <row r="316" spans="2:3" ht="12.75">
      <c r="B316" s="2"/>
      <c r="C316" s="2"/>
    </row>
    <row r="317" spans="2:3" ht="12.75">
      <c r="B317" s="2"/>
      <c r="C317" s="2"/>
    </row>
    <row r="318" ht="12.75">
      <c r="B318" s="6"/>
    </row>
    <row r="319" ht="12.75">
      <c r="B319" s="6"/>
    </row>
    <row r="320" ht="12.75">
      <c r="B320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7" spans="3:4" ht="12.75">
      <c r="C357" s="4"/>
      <c r="D357" s="4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</sheetData>
  <sheetProtection/>
  <mergeCells count="1">
    <mergeCell ref="B108:H109"/>
  </mergeCells>
  <printOptions horizontalCentered="1"/>
  <pageMargins left="0.1968503937007874" right="0.1968503937007874" top="0.3937007874015748" bottom="0.3937007874015748" header="0.3937007874015748" footer="0.3937007874015748"/>
  <pageSetup horizontalDpi="600" verticalDpi="600" orientation="portrait" paperSize="9" r:id="rId2"/>
  <colBreaks count="1" manualBreakCount="1">
    <brk id="11" max="29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86"/>
  <sheetViews>
    <sheetView zoomScalePageLayoutView="0" workbookViewId="0" topLeftCell="A31">
      <selection activeCell="H79" sqref="H79"/>
    </sheetView>
  </sheetViews>
  <sheetFormatPr defaultColWidth="9.140625" defaultRowHeight="12.75"/>
  <cols>
    <col min="2" max="2" width="18.7109375" style="16" customWidth="1"/>
    <col min="3" max="4" width="20.7109375" style="16" customWidth="1"/>
    <col min="5" max="6" width="9.140625" style="2" customWidth="1"/>
  </cols>
  <sheetData>
    <row r="2" spans="2:4" ht="36" customHeight="1">
      <c r="B2" s="40" t="s">
        <v>4</v>
      </c>
      <c r="C2" s="41"/>
      <c r="D2" s="41"/>
    </row>
    <row r="3" spans="2:4" ht="12.75">
      <c r="B3" s="13" t="s">
        <v>6</v>
      </c>
      <c r="C3" s="13" t="s">
        <v>7</v>
      </c>
      <c r="D3" s="11" t="s">
        <v>5</v>
      </c>
    </row>
    <row r="4" spans="2:4" ht="15">
      <c r="B4" s="22">
        <v>39661</v>
      </c>
      <c r="C4" s="23">
        <v>780</v>
      </c>
      <c r="D4" s="28">
        <v>132</v>
      </c>
    </row>
    <row r="5" spans="2:4" ht="15">
      <c r="B5" s="22">
        <v>39692</v>
      </c>
      <c r="C5" s="23">
        <v>1842</v>
      </c>
      <c r="D5" s="28">
        <v>311</v>
      </c>
    </row>
    <row r="6" spans="2:4" ht="15">
      <c r="B6" s="22">
        <v>39722</v>
      </c>
      <c r="C6" s="23">
        <v>506</v>
      </c>
      <c r="D6" s="28">
        <v>191</v>
      </c>
    </row>
    <row r="7" spans="2:4" ht="15">
      <c r="B7" s="22">
        <v>39753</v>
      </c>
      <c r="C7" s="23">
        <v>489</v>
      </c>
      <c r="D7" s="28">
        <v>210</v>
      </c>
    </row>
    <row r="8" spans="2:4" ht="15">
      <c r="B8" s="22">
        <v>39783</v>
      </c>
      <c r="C8" s="23">
        <v>438</v>
      </c>
      <c r="D8" s="28">
        <v>226</v>
      </c>
    </row>
    <row r="9" spans="2:4" ht="15">
      <c r="B9" s="22">
        <v>39814</v>
      </c>
      <c r="C9" s="23">
        <v>432</v>
      </c>
      <c r="D9" s="28">
        <v>193</v>
      </c>
    </row>
    <row r="10" spans="2:4" ht="15">
      <c r="B10" s="22">
        <v>39845</v>
      </c>
      <c r="C10" s="23">
        <v>506</v>
      </c>
      <c r="D10" s="28">
        <v>202</v>
      </c>
    </row>
    <row r="11" spans="2:4" ht="15">
      <c r="B11" s="22">
        <v>39873</v>
      </c>
      <c r="C11" s="23">
        <v>428</v>
      </c>
      <c r="D11" s="28">
        <v>162</v>
      </c>
    </row>
    <row r="12" spans="2:4" ht="15">
      <c r="B12" s="22">
        <v>39904</v>
      </c>
      <c r="C12" s="23">
        <v>493</v>
      </c>
      <c r="D12" s="28">
        <v>182</v>
      </c>
    </row>
    <row r="13" spans="2:4" ht="15">
      <c r="B13" s="22">
        <v>39934</v>
      </c>
      <c r="C13" s="23">
        <v>384</v>
      </c>
      <c r="D13" s="28">
        <v>163</v>
      </c>
    </row>
    <row r="14" spans="2:4" ht="15">
      <c r="B14" s="22">
        <v>39965</v>
      </c>
      <c r="C14" s="23">
        <v>342</v>
      </c>
      <c r="D14" s="28">
        <v>127</v>
      </c>
    </row>
    <row r="15" spans="2:4" ht="15">
      <c r="B15" s="22">
        <v>39995</v>
      </c>
      <c r="C15" s="23">
        <v>231</v>
      </c>
      <c r="D15" s="28" t="s">
        <v>114</v>
      </c>
    </row>
    <row r="16" spans="2:4" ht="15">
      <c r="B16" s="22">
        <v>40026</v>
      </c>
      <c r="C16" s="24">
        <v>587</v>
      </c>
      <c r="D16" s="28">
        <v>207</v>
      </c>
    </row>
    <row r="17" spans="2:4" ht="15">
      <c r="B17" s="22">
        <v>40057</v>
      </c>
      <c r="C17" s="24">
        <v>1483</v>
      </c>
      <c r="D17" s="28">
        <v>571</v>
      </c>
    </row>
    <row r="18" spans="2:4" ht="15">
      <c r="B18" s="22">
        <v>40087</v>
      </c>
      <c r="C18" s="24">
        <v>1057</v>
      </c>
      <c r="D18" s="28">
        <v>470</v>
      </c>
    </row>
    <row r="19" spans="2:4" ht="15">
      <c r="B19" s="22">
        <v>40118</v>
      </c>
      <c r="C19" s="24">
        <v>818</v>
      </c>
      <c r="D19" s="28">
        <v>392</v>
      </c>
    </row>
    <row r="20" spans="2:4" ht="15">
      <c r="B20" s="22">
        <v>40148</v>
      </c>
      <c r="C20" s="24">
        <v>1128</v>
      </c>
      <c r="D20" s="28">
        <v>479</v>
      </c>
    </row>
    <row r="21" spans="2:4" ht="15">
      <c r="B21" s="22">
        <v>40179</v>
      </c>
      <c r="C21" s="24">
        <v>1014</v>
      </c>
      <c r="D21" s="28">
        <v>427</v>
      </c>
    </row>
    <row r="22" spans="2:4" ht="15">
      <c r="B22" s="22">
        <v>40210</v>
      </c>
      <c r="C22" s="24">
        <v>1119</v>
      </c>
      <c r="D22" s="28">
        <v>468</v>
      </c>
    </row>
    <row r="23" spans="2:4" ht="15">
      <c r="B23" s="22">
        <v>40238</v>
      </c>
      <c r="C23" s="24">
        <v>1127</v>
      </c>
      <c r="D23" s="28">
        <v>484</v>
      </c>
    </row>
    <row r="24" spans="2:4" ht="12.75">
      <c r="B24" s="25">
        <v>40269</v>
      </c>
      <c r="C24" s="24">
        <v>1538</v>
      </c>
      <c r="D24" s="28">
        <v>581</v>
      </c>
    </row>
    <row r="25" spans="2:4" ht="12.75">
      <c r="B25" s="25">
        <v>40299</v>
      </c>
      <c r="C25" s="24">
        <v>1132</v>
      </c>
      <c r="D25" s="28">
        <v>526</v>
      </c>
    </row>
    <row r="26" spans="2:4" ht="12.75">
      <c r="B26" s="25">
        <v>40330</v>
      </c>
      <c r="C26" s="24">
        <v>960</v>
      </c>
      <c r="D26" s="28">
        <v>397</v>
      </c>
    </row>
    <row r="27" spans="2:4" ht="12.75">
      <c r="B27" s="26" t="s">
        <v>116</v>
      </c>
      <c r="C27" s="27">
        <v>492</v>
      </c>
      <c r="D27" s="28">
        <v>182</v>
      </c>
    </row>
    <row r="28" spans="2:4" ht="12.75">
      <c r="B28" s="26" t="s">
        <v>117</v>
      </c>
      <c r="C28" s="27">
        <v>1621</v>
      </c>
      <c r="D28" s="28">
        <v>565</v>
      </c>
    </row>
    <row r="29" spans="2:4" ht="12.75">
      <c r="B29" s="26" t="s">
        <v>118</v>
      </c>
      <c r="C29" s="28">
        <v>4368</v>
      </c>
      <c r="D29" s="27">
        <v>1748</v>
      </c>
    </row>
    <row r="30" spans="2:4" ht="12.75">
      <c r="B30" s="26" t="s">
        <v>119</v>
      </c>
      <c r="C30" s="28">
        <v>3373</v>
      </c>
      <c r="D30" s="27">
        <v>1408</v>
      </c>
    </row>
    <row r="31" spans="2:4" ht="12.75">
      <c r="B31" s="26" t="s">
        <v>121</v>
      </c>
      <c r="C31" s="28">
        <v>2835</v>
      </c>
      <c r="D31" s="27">
        <v>1229</v>
      </c>
    </row>
    <row r="32" spans="2:4" ht="15">
      <c r="B32" s="22">
        <v>40513</v>
      </c>
      <c r="C32" s="27">
        <v>2638</v>
      </c>
      <c r="D32" s="27">
        <v>1190</v>
      </c>
    </row>
    <row r="33" spans="2:4" ht="15">
      <c r="B33" s="22">
        <v>40544</v>
      </c>
      <c r="C33" s="27">
        <v>2272</v>
      </c>
      <c r="D33" s="27">
        <v>956</v>
      </c>
    </row>
    <row r="34" spans="2:4" ht="15">
      <c r="B34" s="22">
        <v>40575</v>
      </c>
      <c r="C34" s="28">
        <v>2609</v>
      </c>
      <c r="D34" s="27">
        <v>1085</v>
      </c>
    </row>
    <row r="35" spans="2:4" ht="15">
      <c r="B35" s="22">
        <v>40603</v>
      </c>
      <c r="C35" s="28">
        <v>2536</v>
      </c>
      <c r="D35" s="27">
        <v>1025</v>
      </c>
    </row>
    <row r="36" spans="2:4" ht="12.75">
      <c r="B36" s="25">
        <v>40634</v>
      </c>
      <c r="C36" s="28">
        <v>2847</v>
      </c>
      <c r="D36" s="27">
        <v>1134</v>
      </c>
    </row>
    <row r="37" spans="2:4" ht="12.75">
      <c r="B37" s="25">
        <v>40664</v>
      </c>
      <c r="C37" s="28">
        <v>2507</v>
      </c>
      <c r="D37" s="27">
        <v>1082</v>
      </c>
    </row>
    <row r="38" spans="2:4" ht="15">
      <c r="B38" s="22">
        <v>40695</v>
      </c>
      <c r="C38" s="28">
        <v>1748</v>
      </c>
      <c r="D38" s="27">
        <v>635</v>
      </c>
    </row>
    <row r="39" spans="2:4" ht="12.75">
      <c r="B39" s="25">
        <v>40725</v>
      </c>
      <c r="C39" s="28">
        <v>825</v>
      </c>
      <c r="D39" s="27">
        <v>292</v>
      </c>
    </row>
    <row r="40" spans="2:4" ht="12.75">
      <c r="B40" s="25">
        <v>40756</v>
      </c>
      <c r="C40" s="28">
        <v>2509</v>
      </c>
      <c r="D40" s="27">
        <v>795</v>
      </c>
    </row>
    <row r="41" spans="2:4" ht="12.75">
      <c r="B41" s="25">
        <v>40787</v>
      </c>
      <c r="C41" s="28">
        <v>7292</v>
      </c>
      <c r="D41" s="27">
        <v>2993</v>
      </c>
    </row>
    <row r="42" spans="2:4" ht="15">
      <c r="B42" s="22">
        <v>40817</v>
      </c>
      <c r="C42" s="28">
        <v>6136</v>
      </c>
      <c r="D42" s="27">
        <v>2705</v>
      </c>
    </row>
    <row r="43" spans="2:4" ht="12.75">
      <c r="B43" s="25">
        <v>40848</v>
      </c>
      <c r="C43" s="28">
        <v>6168</v>
      </c>
      <c r="D43" s="27">
        <v>2332</v>
      </c>
    </row>
    <row r="44" spans="2:4" ht="12.75">
      <c r="B44" s="25">
        <v>40878</v>
      </c>
      <c r="C44" s="28">
        <v>4580</v>
      </c>
      <c r="D44" s="27">
        <v>2016</v>
      </c>
    </row>
    <row r="45" spans="2:4" ht="15.75" customHeight="1">
      <c r="B45" s="22">
        <v>40909</v>
      </c>
      <c r="C45" s="27">
        <v>3357</v>
      </c>
      <c r="D45" s="32">
        <v>1370</v>
      </c>
    </row>
    <row r="46" spans="2:4" ht="15">
      <c r="B46" s="22">
        <v>40940</v>
      </c>
      <c r="C46" s="28">
        <v>3985</v>
      </c>
      <c r="D46" s="27">
        <v>1085</v>
      </c>
    </row>
    <row r="47" spans="2:4" ht="15">
      <c r="B47" s="22">
        <v>40969</v>
      </c>
      <c r="C47" s="28">
        <v>3894</v>
      </c>
      <c r="D47" s="32">
        <v>1471</v>
      </c>
    </row>
    <row r="48" spans="2:4" ht="12.75">
      <c r="B48" s="25">
        <v>41000</v>
      </c>
      <c r="C48" s="28">
        <v>3986</v>
      </c>
      <c r="D48" s="32">
        <v>1492</v>
      </c>
    </row>
    <row r="49" spans="2:4" ht="12.75">
      <c r="B49" s="25">
        <v>41030</v>
      </c>
      <c r="C49" s="28">
        <v>2990</v>
      </c>
      <c r="D49" s="32">
        <v>1231</v>
      </c>
    </row>
    <row r="50" spans="2:4" ht="15">
      <c r="B50" s="22">
        <v>41061</v>
      </c>
      <c r="C50" s="28">
        <v>2138</v>
      </c>
      <c r="D50" s="27">
        <v>719</v>
      </c>
    </row>
    <row r="51" spans="2:4" ht="12.75">
      <c r="B51" s="25">
        <v>41091</v>
      </c>
      <c r="C51" s="28">
        <v>1198</v>
      </c>
      <c r="D51" s="27">
        <v>371</v>
      </c>
    </row>
    <row r="52" spans="2:4" ht="12.75">
      <c r="B52" s="25">
        <v>41122</v>
      </c>
      <c r="C52" s="28">
        <v>3414</v>
      </c>
      <c r="D52" s="27">
        <v>984</v>
      </c>
    </row>
    <row r="53" spans="2:4" ht="12.75">
      <c r="B53" s="25">
        <v>41153</v>
      </c>
      <c r="C53" s="28">
        <v>11182</v>
      </c>
      <c r="D53" s="27">
        <v>4073</v>
      </c>
    </row>
    <row r="54" spans="2:4" ht="12.75">
      <c r="B54" s="25">
        <v>41183</v>
      </c>
      <c r="C54" s="28">
        <v>9271</v>
      </c>
      <c r="D54" s="27">
        <v>3657</v>
      </c>
    </row>
    <row r="55" spans="2:4" ht="12.75">
      <c r="B55" s="25">
        <v>41214</v>
      </c>
      <c r="C55" s="28">
        <v>7753</v>
      </c>
      <c r="D55" s="27">
        <v>2760</v>
      </c>
    </row>
    <row r="56" spans="2:4" ht="12.75">
      <c r="B56" s="25">
        <v>41244</v>
      </c>
      <c r="C56" s="28">
        <v>6008</v>
      </c>
      <c r="D56" s="27">
        <v>2338</v>
      </c>
    </row>
    <row r="57" spans="2:4" ht="12.75">
      <c r="B57" s="25">
        <v>41275</v>
      </c>
      <c r="C57" s="28">
        <v>5369</v>
      </c>
      <c r="D57" s="27">
        <v>1944</v>
      </c>
    </row>
    <row r="58" spans="2:4" ht="12.75">
      <c r="B58" s="25">
        <v>41306</v>
      </c>
      <c r="C58" s="28">
        <v>5914</v>
      </c>
      <c r="D58" s="27">
        <v>2222</v>
      </c>
    </row>
    <row r="59" spans="2:4" ht="12.75">
      <c r="B59" s="25">
        <v>41334</v>
      </c>
      <c r="C59" s="28">
        <v>5637</v>
      </c>
      <c r="D59" s="27">
        <v>1937</v>
      </c>
    </row>
    <row r="60" spans="2:4" ht="12.75">
      <c r="B60" s="25">
        <v>41365</v>
      </c>
      <c r="C60" s="28">
        <v>5575</v>
      </c>
      <c r="D60" s="32">
        <v>1928</v>
      </c>
    </row>
    <row r="61" spans="2:4" ht="12.75">
      <c r="B61" s="25">
        <v>41395</v>
      </c>
      <c r="C61" s="28">
        <v>3490</v>
      </c>
      <c r="D61" s="32">
        <v>1375</v>
      </c>
    </row>
    <row r="62" spans="2:4" ht="15">
      <c r="B62" s="22">
        <v>41426</v>
      </c>
      <c r="C62" s="28">
        <v>2558</v>
      </c>
      <c r="D62" s="27">
        <v>815</v>
      </c>
    </row>
    <row r="63" spans="2:4" ht="12.75">
      <c r="B63" s="38">
        <v>41456</v>
      </c>
      <c r="C63" s="27">
        <v>1482</v>
      </c>
      <c r="D63" s="27">
        <v>434</v>
      </c>
    </row>
    <row r="64" spans="2:4" ht="12.75">
      <c r="B64" s="38">
        <v>41487</v>
      </c>
      <c r="C64" s="27">
        <v>4272</v>
      </c>
      <c r="D64" s="27">
        <v>1091</v>
      </c>
    </row>
    <row r="65" spans="2:4" ht="12.75">
      <c r="B65" s="38">
        <v>41518</v>
      </c>
      <c r="C65" s="27">
        <v>17676</v>
      </c>
      <c r="D65" s="27">
        <v>5108</v>
      </c>
    </row>
    <row r="66" spans="2:4" ht="12.75">
      <c r="B66" s="38">
        <v>41548</v>
      </c>
      <c r="C66" s="27">
        <v>13404</v>
      </c>
      <c r="D66" s="27">
        <v>4121</v>
      </c>
    </row>
    <row r="67" spans="2:4" ht="12.75">
      <c r="B67" s="38">
        <v>41579</v>
      </c>
      <c r="C67" s="27">
        <v>9767</v>
      </c>
      <c r="D67" s="27">
        <v>2980</v>
      </c>
    </row>
    <row r="68" spans="2:4" ht="12.75">
      <c r="B68" s="38">
        <v>41609</v>
      </c>
      <c r="C68" s="27">
        <v>7594</v>
      </c>
      <c r="D68" s="27">
        <v>2549</v>
      </c>
    </row>
    <row r="69" spans="2:4" ht="12.75">
      <c r="B69" s="38">
        <v>41640</v>
      </c>
      <c r="C69" s="27">
        <v>6660</v>
      </c>
      <c r="D69" s="27">
        <v>2133</v>
      </c>
    </row>
    <row r="70" spans="2:4" ht="12.75">
      <c r="B70" s="38">
        <v>41671</v>
      </c>
      <c r="C70" s="27">
        <v>7347</v>
      </c>
      <c r="D70" s="27">
        <v>2449</v>
      </c>
    </row>
    <row r="71" spans="2:4" ht="12.75">
      <c r="B71" s="38">
        <v>41699</v>
      </c>
      <c r="C71" s="27">
        <v>5563</v>
      </c>
      <c r="D71" s="27">
        <v>1841</v>
      </c>
    </row>
    <row r="72" spans="2:4" ht="12.75">
      <c r="B72" s="38">
        <v>41730</v>
      </c>
      <c r="C72" s="27">
        <v>6228</v>
      </c>
      <c r="D72" s="27">
        <v>2051</v>
      </c>
    </row>
    <row r="73" spans="2:4" ht="12.75">
      <c r="B73" s="38">
        <v>41760</v>
      </c>
      <c r="C73" s="27">
        <v>4244</v>
      </c>
      <c r="D73" s="27">
        <v>1488</v>
      </c>
    </row>
    <row r="74" spans="2:4" ht="12.75">
      <c r="B74" s="38">
        <v>41791</v>
      </c>
      <c r="C74" s="27">
        <v>2954</v>
      </c>
      <c r="D74" s="27">
        <v>879</v>
      </c>
    </row>
    <row r="75" ht="15">
      <c r="B75" s="37"/>
    </row>
    <row r="76" ht="15">
      <c r="B76" s="36"/>
    </row>
    <row r="77" ht="15">
      <c r="B77" s="36"/>
    </row>
    <row r="78" ht="15">
      <c r="B78" s="36"/>
    </row>
    <row r="79" ht="15">
      <c r="B79" s="36"/>
    </row>
    <row r="80" ht="15">
      <c r="B80" s="36"/>
    </row>
    <row r="81" ht="15">
      <c r="B81" s="36"/>
    </row>
    <row r="82" ht="15">
      <c r="B82" s="36"/>
    </row>
    <row r="83" ht="15">
      <c r="B83" s="36"/>
    </row>
    <row r="84" ht="15">
      <c r="B84" s="36"/>
    </row>
    <row r="85" ht="15">
      <c r="B85" s="36"/>
    </row>
    <row r="86" ht="15">
      <c r="B86" s="36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</sheetData>
  <sheetProtection/>
  <mergeCells count="1">
    <mergeCell ref="B2:D2"/>
  </mergeCells>
  <printOptions/>
  <pageMargins left="0.3937007874015748" right="0.3937007874015748" top="0.3937007874015748" bottom="0.3937007874015748" header="0.5905511811023623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58"/>
  <sheetViews>
    <sheetView zoomScalePageLayoutView="0" workbookViewId="0" topLeftCell="A1">
      <selection activeCell="C250" sqref="C250"/>
    </sheetView>
  </sheetViews>
  <sheetFormatPr defaultColWidth="9.140625" defaultRowHeight="12.75"/>
  <cols>
    <col min="2" max="2" width="59.7109375" style="2" customWidth="1"/>
    <col min="3" max="6" width="9.140625" style="2" customWidth="1"/>
  </cols>
  <sheetData>
    <row r="2" spans="2:3" ht="15.75">
      <c r="B2" s="42" t="s">
        <v>122</v>
      </c>
      <c r="C2" s="43"/>
    </row>
    <row r="4" spans="2:3" ht="12.75">
      <c r="B4" t="s">
        <v>130</v>
      </c>
      <c r="C4">
        <v>1042</v>
      </c>
    </row>
    <row r="5" spans="2:3" ht="12.75">
      <c r="B5" t="s">
        <v>134</v>
      </c>
      <c r="C5">
        <v>821</v>
      </c>
    </row>
    <row r="6" spans="2:3" ht="12.75">
      <c r="B6" t="s">
        <v>137</v>
      </c>
      <c r="C6">
        <v>797</v>
      </c>
    </row>
    <row r="7" spans="2:3" ht="12.75">
      <c r="B7" t="s">
        <v>132</v>
      </c>
      <c r="C7">
        <v>714</v>
      </c>
    </row>
    <row r="8" spans="2:3" ht="12.75">
      <c r="B8" t="s">
        <v>142</v>
      </c>
      <c r="C8">
        <v>636</v>
      </c>
    </row>
    <row r="9" spans="2:3" ht="12.75">
      <c r="B9" t="s">
        <v>133</v>
      </c>
      <c r="C9">
        <v>569</v>
      </c>
    </row>
    <row r="10" spans="2:3" ht="12.75">
      <c r="B10" t="s">
        <v>3</v>
      </c>
      <c r="C10">
        <v>520</v>
      </c>
    </row>
    <row r="11" spans="2:3" ht="12.75">
      <c r="B11" t="s">
        <v>139</v>
      </c>
      <c r="C11">
        <v>491</v>
      </c>
    </row>
    <row r="12" spans="2:3" ht="12.75">
      <c r="B12" t="s">
        <v>2</v>
      </c>
      <c r="C12">
        <v>465</v>
      </c>
    </row>
    <row r="13" spans="2:3" ht="12.75">
      <c r="B13" t="s">
        <v>138</v>
      </c>
      <c r="C13">
        <v>456</v>
      </c>
    </row>
    <row r="14" spans="2:3" ht="12.75">
      <c r="B14" t="s">
        <v>140</v>
      </c>
      <c r="C14">
        <v>428</v>
      </c>
    </row>
    <row r="15" spans="2:3" ht="12.75">
      <c r="B15" t="s">
        <v>131</v>
      </c>
      <c r="C15">
        <v>375</v>
      </c>
    </row>
    <row r="16" spans="2:3" ht="12.75">
      <c r="B16" t="s">
        <v>245</v>
      </c>
      <c r="C16">
        <v>359</v>
      </c>
    </row>
    <row r="17" spans="2:3" ht="12.75">
      <c r="B17" t="s">
        <v>143</v>
      </c>
      <c r="C17">
        <v>330</v>
      </c>
    </row>
    <row r="18" spans="2:3" ht="12.75">
      <c r="B18" t="s">
        <v>141</v>
      </c>
      <c r="C18">
        <v>286</v>
      </c>
    </row>
    <row r="19" spans="2:3" ht="12.75">
      <c r="B19" t="s">
        <v>246</v>
      </c>
      <c r="C19">
        <v>204</v>
      </c>
    </row>
    <row r="20" spans="2:3" ht="12.75">
      <c r="B20" t="s">
        <v>247</v>
      </c>
      <c r="C20">
        <v>138</v>
      </c>
    </row>
    <row r="21" spans="2:3" ht="12.75">
      <c r="B21" t="s">
        <v>136</v>
      </c>
      <c r="C21">
        <v>111</v>
      </c>
    </row>
    <row r="22" spans="2:3" ht="12.75">
      <c r="B22" t="s">
        <v>135</v>
      </c>
      <c r="C22">
        <v>100</v>
      </c>
    </row>
    <row r="64" spans="2:3" ht="15.75">
      <c r="B64" s="42" t="s">
        <v>123</v>
      </c>
      <c r="C64" s="43"/>
    </row>
    <row r="66" spans="2:3" ht="12.75">
      <c r="B66" t="s">
        <v>3</v>
      </c>
      <c r="C66">
        <v>217</v>
      </c>
    </row>
    <row r="67" spans="2:3" ht="12.75">
      <c r="B67" t="s">
        <v>2</v>
      </c>
      <c r="C67">
        <v>143</v>
      </c>
    </row>
    <row r="68" spans="2:3" ht="12.75">
      <c r="B68" t="s">
        <v>144</v>
      </c>
      <c r="C68">
        <v>135</v>
      </c>
    </row>
    <row r="69" spans="2:3" ht="12.75">
      <c r="B69" t="s">
        <v>248</v>
      </c>
      <c r="C69">
        <v>87</v>
      </c>
    </row>
    <row r="70" spans="2:3" ht="12.75">
      <c r="B70" t="s">
        <v>153</v>
      </c>
      <c r="C70">
        <v>77</v>
      </c>
    </row>
    <row r="71" spans="2:3" ht="12.75">
      <c r="B71" t="s">
        <v>146</v>
      </c>
      <c r="C71">
        <v>65</v>
      </c>
    </row>
    <row r="72" spans="2:3" ht="12.75">
      <c r="B72" t="s">
        <v>145</v>
      </c>
      <c r="C72">
        <v>61</v>
      </c>
    </row>
    <row r="73" spans="2:3" ht="12.75">
      <c r="B73" t="s">
        <v>249</v>
      </c>
      <c r="C73">
        <v>60</v>
      </c>
    </row>
    <row r="74" spans="2:3" ht="12.75">
      <c r="B74" t="s">
        <v>147</v>
      </c>
      <c r="C74">
        <v>58</v>
      </c>
    </row>
    <row r="75" spans="2:3" ht="12.75">
      <c r="B75" t="s">
        <v>148</v>
      </c>
      <c r="C75">
        <v>56</v>
      </c>
    </row>
    <row r="76" spans="2:3" ht="12.75">
      <c r="B76" t="s">
        <v>149</v>
      </c>
      <c r="C76">
        <v>51</v>
      </c>
    </row>
    <row r="77" spans="2:3" ht="12.75">
      <c r="B77" t="s">
        <v>150</v>
      </c>
      <c r="C77">
        <v>51</v>
      </c>
    </row>
    <row r="78" spans="2:3" ht="12.75">
      <c r="B78" t="s">
        <v>151</v>
      </c>
      <c r="C78">
        <v>2</v>
      </c>
    </row>
    <row r="79" spans="2:3" ht="12.75">
      <c r="B79" t="s">
        <v>152</v>
      </c>
      <c r="C79">
        <v>2</v>
      </c>
    </row>
    <row r="127" spans="2:3" ht="15.75">
      <c r="B127" s="42" t="s">
        <v>124</v>
      </c>
      <c r="C127" s="43"/>
    </row>
    <row r="129" spans="2:3" ht="12.75">
      <c r="B129" t="s">
        <v>3</v>
      </c>
      <c r="C129">
        <v>131</v>
      </c>
    </row>
    <row r="130" spans="2:3" ht="12.75">
      <c r="B130" t="s">
        <v>2</v>
      </c>
      <c r="C130">
        <v>104</v>
      </c>
    </row>
    <row r="131" spans="2:3" ht="12.75">
      <c r="B131" t="s">
        <v>154</v>
      </c>
      <c r="C131">
        <v>89</v>
      </c>
    </row>
    <row r="132" spans="2:3" ht="12.75">
      <c r="B132"/>
      <c r="C132"/>
    </row>
    <row r="190" spans="2:3" ht="15.75">
      <c r="B190" s="42" t="s">
        <v>127</v>
      </c>
      <c r="C190" s="43"/>
    </row>
    <row r="192" spans="2:3" ht="12.75">
      <c r="B192" t="s">
        <v>3</v>
      </c>
      <c r="C192">
        <v>124</v>
      </c>
    </row>
    <row r="193" spans="2:3" ht="12.75">
      <c r="B193" t="s">
        <v>2</v>
      </c>
      <c r="C193">
        <v>95</v>
      </c>
    </row>
    <row r="194" spans="2:3" ht="12.75">
      <c r="B194" t="s">
        <v>155</v>
      </c>
      <c r="C194">
        <v>77</v>
      </c>
    </row>
    <row r="195" spans="2:3" ht="12.75">
      <c r="B195" t="s">
        <v>120</v>
      </c>
      <c r="C195">
        <v>66</v>
      </c>
    </row>
    <row r="196" spans="2:3" ht="12.75">
      <c r="B196"/>
      <c r="C196"/>
    </row>
    <row r="251" spans="2:3" ht="15.75">
      <c r="B251" s="42" t="s">
        <v>128</v>
      </c>
      <c r="C251" s="43"/>
    </row>
    <row r="253" spans="2:3" ht="12.75">
      <c r="B253" t="s">
        <v>3</v>
      </c>
      <c r="C253">
        <v>109</v>
      </c>
    </row>
    <row r="254" spans="2:3" ht="12.75">
      <c r="B254" t="s">
        <v>157</v>
      </c>
      <c r="C254">
        <v>82</v>
      </c>
    </row>
    <row r="255" spans="2:3" ht="12.75">
      <c r="B255" t="s">
        <v>2</v>
      </c>
      <c r="C255">
        <v>81</v>
      </c>
    </row>
    <row r="256" spans="2:3" ht="12.75">
      <c r="B256" t="s">
        <v>156</v>
      </c>
      <c r="C256">
        <v>60</v>
      </c>
    </row>
    <row r="257" spans="2:3" ht="12.75">
      <c r="B257" t="s">
        <v>158</v>
      </c>
      <c r="C257">
        <v>48</v>
      </c>
    </row>
    <row r="258" spans="2:3" ht="12.75">
      <c r="B258"/>
      <c r="C258"/>
    </row>
  </sheetData>
  <sheetProtection/>
  <mergeCells count="5">
    <mergeCell ref="B251:C251"/>
    <mergeCell ref="B2:C2"/>
    <mergeCell ref="B64:C64"/>
    <mergeCell ref="B127:C127"/>
    <mergeCell ref="B190:C190"/>
  </mergeCells>
  <printOptions/>
  <pageMargins left="0.3937007874015748" right="0.1968503937007874" top="0.3937007874015748" bottom="0.3937007874015748" header="0.196850393700787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Richagov</cp:lastModifiedBy>
  <cp:lastPrinted>2010-10-07T09:47:54Z</cp:lastPrinted>
  <dcterms:created xsi:type="dcterms:W3CDTF">2009-04-04T15:11:02Z</dcterms:created>
  <dcterms:modified xsi:type="dcterms:W3CDTF">2014-07-24T14:09:31Z</dcterms:modified>
  <cp:category/>
  <cp:version/>
  <cp:contentType/>
  <cp:contentStatus/>
</cp:coreProperties>
</file>